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_FIS_Datenbank_Energie\00_FIS_Datenbank_FME\Tabellen\Tabellen_Energieatlas\"/>
    </mc:Choice>
  </mc:AlternateContent>
  <bookViews>
    <workbookView xWindow="-20" yWindow="1010" windowWidth="19230" windowHeight="11000" tabRatio="602"/>
  </bookViews>
  <sheets>
    <sheet name="Vorbemerkungen" sheetId="27" r:id="rId1"/>
    <sheet name="NRW " sheetId="16" r:id="rId2"/>
    <sheet name="Regierungsbezirke" sheetId="15" r:id="rId3"/>
    <sheet name="Planungsregionen" sheetId="19" r:id="rId4"/>
    <sheet name="Kreise" sheetId="12" r:id="rId5"/>
    <sheet name="Gemeinden" sheetId="1" r:id="rId6"/>
  </sheets>
  <definedNames>
    <definedName name="_xlnm._FilterDatabase" localSheetId="5" hidden="1">Gemeinden!$A$1:$BQ$749</definedName>
    <definedName name="_xlnm._FilterDatabase" localSheetId="4" hidden="1">Kreise!$A$2:$AJ$55</definedName>
  </definedNames>
  <calcPr calcId="162913" calcOnSave="0"/>
</workbook>
</file>

<file path=xl/calcChain.xml><?xml version="1.0" encoding="utf-8"?>
<calcChain xmlns="http://schemas.openxmlformats.org/spreadsheetml/2006/main">
  <c r="AG10" i="19" l="1"/>
  <c r="AH10" i="19"/>
  <c r="AI10" i="19"/>
  <c r="P400" i="1" l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H400" i="1"/>
  <c r="AI400" i="1"/>
  <c r="AJ400" i="1"/>
  <c r="AK400" i="1"/>
  <c r="AL400" i="1"/>
  <c r="AM400" i="1"/>
  <c r="AN400" i="1"/>
  <c r="AO400" i="1"/>
  <c r="AP400" i="1"/>
  <c r="AQ400" i="1"/>
  <c r="AR400" i="1"/>
  <c r="AS400" i="1"/>
  <c r="AT400" i="1"/>
  <c r="AU400" i="1"/>
  <c r="AV400" i="1"/>
  <c r="AW400" i="1"/>
  <c r="AX400" i="1"/>
  <c r="AY400" i="1"/>
  <c r="AZ400" i="1"/>
  <c r="BA400" i="1"/>
  <c r="BB400" i="1"/>
  <c r="BC400" i="1"/>
  <c r="BD400" i="1"/>
  <c r="BE400" i="1"/>
  <c r="BF400" i="1"/>
  <c r="BG400" i="1"/>
  <c r="BH400" i="1"/>
  <c r="BI400" i="1"/>
  <c r="BJ400" i="1"/>
  <c r="O400" i="1"/>
  <c r="O57" i="12"/>
  <c r="P57" i="12"/>
  <c r="Q57" i="12"/>
  <c r="R57" i="12"/>
  <c r="S57" i="12"/>
  <c r="T57" i="12"/>
  <c r="U57" i="12"/>
  <c r="V57" i="12"/>
  <c r="W57" i="12"/>
  <c r="X57" i="12"/>
  <c r="Y57" i="12"/>
  <c r="Z57" i="12"/>
  <c r="AA57" i="12"/>
  <c r="AB57" i="12"/>
  <c r="AC57" i="12"/>
  <c r="AD57" i="12"/>
  <c r="AE57" i="12"/>
  <c r="AF57" i="12"/>
  <c r="AG57" i="12"/>
  <c r="AH57" i="12"/>
  <c r="AI57" i="12"/>
  <c r="AJ57" i="12"/>
  <c r="AK57" i="12"/>
  <c r="AL57" i="12"/>
  <c r="AM57" i="12"/>
  <c r="AN57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BE57" i="12"/>
  <c r="BF57" i="12"/>
  <c r="BG57" i="12"/>
  <c r="BH57" i="12"/>
  <c r="BI57" i="12"/>
  <c r="N57" i="12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J10" i="19"/>
  <c r="AK10" i="19"/>
  <c r="AL10" i="19"/>
  <c r="AM10" i="19"/>
  <c r="AN10" i="19"/>
  <c r="AO10" i="19"/>
  <c r="AP10" i="19"/>
  <c r="AQ10" i="19"/>
  <c r="AR10" i="19"/>
  <c r="AS10" i="19"/>
  <c r="AT10" i="19"/>
  <c r="AU10" i="19"/>
  <c r="AV10" i="19"/>
  <c r="AW10" i="19"/>
  <c r="AX10" i="19"/>
  <c r="AY10" i="19"/>
  <c r="AZ10" i="19"/>
  <c r="BA10" i="19"/>
  <c r="BB10" i="19"/>
  <c r="BC10" i="19"/>
  <c r="BD10" i="19"/>
  <c r="BE10" i="19"/>
  <c r="BF10" i="19"/>
  <c r="BG10" i="19"/>
  <c r="BH10" i="19"/>
  <c r="N10" i="19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AS9" i="15"/>
  <c r="AT9" i="15"/>
  <c r="AU9" i="15"/>
  <c r="AV9" i="15"/>
  <c r="AW9" i="15"/>
  <c r="AX9" i="15"/>
  <c r="AY9" i="15"/>
  <c r="AZ9" i="15"/>
  <c r="BA9" i="15"/>
  <c r="BB9" i="15"/>
  <c r="BC9" i="15"/>
  <c r="BD9" i="15"/>
  <c r="BE9" i="15"/>
  <c r="BF9" i="15"/>
  <c r="BG9" i="15"/>
  <c r="BH9" i="15"/>
  <c r="N9" i="15"/>
  <c r="O5" i="16"/>
  <c r="P5" i="16"/>
  <c r="Q5" i="16"/>
  <c r="R5" i="16"/>
  <c r="S5" i="16"/>
  <c r="T5" i="16"/>
  <c r="U5" i="16"/>
  <c r="V5" i="16"/>
  <c r="W5" i="16"/>
  <c r="X5" i="16"/>
  <c r="Y5" i="16"/>
  <c r="Z5" i="16"/>
  <c r="AA5" i="16"/>
  <c r="AB5" i="16"/>
  <c r="AC5" i="16"/>
  <c r="AD5" i="16"/>
  <c r="AE5" i="16"/>
  <c r="AF5" i="16"/>
  <c r="AG5" i="16"/>
  <c r="AH5" i="16"/>
  <c r="AI5" i="16"/>
  <c r="AJ5" i="16"/>
  <c r="AK5" i="16"/>
  <c r="AL5" i="16"/>
  <c r="AM5" i="16"/>
  <c r="AN5" i="16"/>
  <c r="AO5" i="16"/>
  <c r="AP5" i="16"/>
  <c r="AQ5" i="16"/>
  <c r="AR5" i="16"/>
  <c r="AS5" i="16"/>
  <c r="AT5" i="16"/>
  <c r="AU5" i="16"/>
  <c r="AV5" i="16"/>
  <c r="AW5" i="16"/>
  <c r="AX5" i="16"/>
  <c r="AY5" i="16"/>
  <c r="AZ5" i="16"/>
  <c r="BA5" i="16"/>
  <c r="BB5" i="16"/>
  <c r="BC5" i="16"/>
  <c r="BD5" i="16"/>
  <c r="BE5" i="16"/>
  <c r="BF5" i="16"/>
  <c r="BG5" i="16"/>
  <c r="BH5" i="16"/>
  <c r="N5" i="16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" i="1"/>
</calcChain>
</file>

<file path=xl/sharedStrings.xml><?xml version="1.0" encoding="utf-8"?>
<sst xmlns="http://schemas.openxmlformats.org/spreadsheetml/2006/main" count="1331" uniqueCount="934">
  <si>
    <t>Aachen</t>
  </si>
  <si>
    <t>Ahaus</t>
  </si>
  <si>
    <t>Ahlen</t>
  </si>
  <si>
    <t>Aldenhoven</t>
  </si>
  <si>
    <t>Alfter</t>
  </si>
  <si>
    <t>Alpen</t>
  </si>
  <si>
    <t>Alsdorf</t>
  </si>
  <si>
    <t>Altena</t>
  </si>
  <si>
    <t>Altenbeken</t>
  </si>
  <si>
    <t>Altenberge</t>
  </si>
  <si>
    <t>Arnsberg</t>
  </si>
  <si>
    <t>Ascheberg</t>
  </si>
  <si>
    <t>Attendorn</t>
  </si>
  <si>
    <t>Augustdorf</t>
  </si>
  <si>
    <t>Bad Berleburg</t>
  </si>
  <si>
    <t>Bad Driburg</t>
  </si>
  <si>
    <t>Bad Honnef</t>
  </si>
  <si>
    <t>Bad Laasphe</t>
  </si>
  <si>
    <t>Bad Lippspringe</t>
  </si>
  <si>
    <t>Bad Oeynhausen</t>
  </si>
  <si>
    <t>Bad Salzuflen</t>
  </si>
  <si>
    <t>Bad Sassendorf</t>
  </si>
  <si>
    <t>Baesweiler</t>
  </si>
  <si>
    <t>Balve</t>
  </si>
  <si>
    <t>Barntrup</t>
  </si>
  <si>
    <t>Beckum</t>
  </si>
  <si>
    <t>Bedburg</t>
  </si>
  <si>
    <t>Bedburg-Hau</t>
  </si>
  <si>
    <t>Beelen</t>
  </si>
  <si>
    <t>Bergheim</t>
  </si>
  <si>
    <t>Bergisch Gladbach</t>
  </si>
  <si>
    <t>Bergkamen</t>
  </si>
  <si>
    <t>Bergneustadt</t>
  </si>
  <si>
    <t>Bestwig</t>
  </si>
  <si>
    <t>Beverungen</t>
  </si>
  <si>
    <t>Bielefeld</t>
  </si>
  <si>
    <t>Billerbeck</t>
  </si>
  <si>
    <t>Blankenheim</t>
  </si>
  <si>
    <t>Blomberg</t>
  </si>
  <si>
    <t>Bocholt</t>
  </si>
  <si>
    <t>Bochum</t>
  </si>
  <si>
    <t>Bonn</t>
  </si>
  <si>
    <t>Borchen</t>
  </si>
  <si>
    <t>Borgentreich</t>
  </si>
  <si>
    <t>Borgholzhausen</t>
  </si>
  <si>
    <t>Borken</t>
  </si>
  <si>
    <t>Bornheim</t>
  </si>
  <si>
    <t>Bottrop</t>
  </si>
  <si>
    <t>Brakel</t>
  </si>
  <si>
    <t>Breckerfeld</t>
  </si>
  <si>
    <t>Brilon</t>
  </si>
  <si>
    <t>Burbach</t>
  </si>
  <si>
    <t>Burscheid</t>
  </si>
  <si>
    <t>Castrop-Rauxel</t>
  </si>
  <si>
    <t>Coesfeld</t>
  </si>
  <si>
    <t>Dahlem</t>
  </si>
  <si>
    <t>Datteln</t>
  </si>
  <si>
    <t>Detmold</t>
  </si>
  <si>
    <t>Dinslaken</t>
  </si>
  <si>
    <t>Dormagen</t>
  </si>
  <si>
    <t>Dorsten</t>
  </si>
  <si>
    <t>Dortmund</t>
  </si>
  <si>
    <t>Drensteinfurt</t>
  </si>
  <si>
    <t>Drolshagen</t>
  </si>
  <si>
    <t>Duisburg</t>
  </si>
  <si>
    <t>Düsseldorf</t>
  </si>
  <si>
    <t>Eitorf</t>
  </si>
  <si>
    <t>Elsdorf</t>
  </si>
  <si>
    <t>Emmerich am Rhein</t>
  </si>
  <si>
    <t>Emsdetten</t>
  </si>
  <si>
    <t>Engelskirchen</t>
  </si>
  <si>
    <t>Enger</t>
  </si>
  <si>
    <t>Ennepetal</t>
  </si>
  <si>
    <t>Ennigerloh</t>
  </si>
  <si>
    <t>Ense</t>
  </si>
  <si>
    <t>Erftstadt</t>
  </si>
  <si>
    <t>Erkelenz</t>
  </si>
  <si>
    <t>Erkrath</t>
  </si>
  <si>
    <t>Erwitte</t>
  </si>
  <si>
    <t>Eschweiler</t>
  </si>
  <si>
    <t>Eslohe (Sauerland)</t>
  </si>
  <si>
    <t>Espelkamp</t>
  </si>
  <si>
    <t>Essen</t>
  </si>
  <si>
    <t>Euskirchen</t>
  </si>
  <si>
    <t>Everswinkel</t>
  </si>
  <si>
    <t>Extertal</t>
  </si>
  <si>
    <t>Finnentrop</t>
  </si>
  <si>
    <t>Frechen</t>
  </si>
  <si>
    <t>Freudenberg</t>
  </si>
  <si>
    <t>Gangelt</t>
  </si>
  <si>
    <t>Geilenkirchen</t>
  </si>
  <si>
    <t>Geldern</t>
  </si>
  <si>
    <t>Gelsenkirchen</t>
  </si>
  <si>
    <t>Gescher</t>
  </si>
  <si>
    <t>Geseke</t>
  </si>
  <si>
    <t>Gevelsberg</t>
  </si>
  <si>
    <t>Gladbeck</t>
  </si>
  <si>
    <t>Goch</t>
  </si>
  <si>
    <t>Grefrath</t>
  </si>
  <si>
    <t>Greven</t>
  </si>
  <si>
    <t>Grevenbroich</t>
  </si>
  <si>
    <t>Gronau (Westf.)</t>
  </si>
  <si>
    <t>Gummersbach</t>
  </si>
  <si>
    <t>Haan</t>
  </si>
  <si>
    <t>Hagen</t>
  </si>
  <si>
    <t>Halle (Westf.)</t>
  </si>
  <si>
    <t>Hallenberg</t>
  </si>
  <si>
    <t>Haltern am See</t>
  </si>
  <si>
    <t>Halver</t>
  </si>
  <si>
    <t>Hamm</t>
  </si>
  <si>
    <t>Hamminkeln</t>
  </si>
  <si>
    <t>Harsewinkel</t>
  </si>
  <si>
    <t>Hattingen</t>
  </si>
  <si>
    <t>Havixbeck</t>
  </si>
  <si>
    <t>Heek</t>
  </si>
  <si>
    <t>Heiden</t>
  </si>
  <si>
    <t>Heiligenhaus</t>
  </si>
  <si>
    <t>Heimbach</t>
  </si>
  <si>
    <t>Heinsberg</t>
  </si>
  <si>
    <t>Hellenthal</t>
  </si>
  <si>
    <t>Hemer</t>
  </si>
  <si>
    <t>Hennef (Sieg)</t>
  </si>
  <si>
    <t>Herdecke</t>
  </si>
  <si>
    <t>Herford</t>
  </si>
  <si>
    <t>Herne</t>
  </si>
  <si>
    <t>Herscheid</t>
  </si>
  <si>
    <t>Herten</t>
  </si>
  <si>
    <t>Herzebrock-Clarholz</t>
  </si>
  <si>
    <t>Herzogenrath</t>
  </si>
  <si>
    <t>Hiddenhausen</t>
  </si>
  <si>
    <t>Hilchenbach</t>
  </si>
  <si>
    <t>Hilden</t>
  </si>
  <si>
    <t>Hille</t>
  </si>
  <si>
    <t>Holzwickede</t>
  </si>
  <si>
    <t>Hopsten</t>
  </si>
  <si>
    <t>Horn-Bad Meinberg</t>
  </si>
  <si>
    <t>Horstmar</t>
  </si>
  <si>
    <t>Inden</t>
  </si>
  <si>
    <t>Iserlohn</t>
  </si>
  <si>
    <t>Isselburg</t>
  </si>
  <si>
    <t>Issum</t>
  </si>
  <si>
    <t>Kaarst</t>
  </si>
  <si>
    <t>Kalkar</t>
  </si>
  <si>
    <t>Kall</t>
  </si>
  <si>
    <t>Kalletal</t>
  </si>
  <si>
    <t>Kamen</t>
  </si>
  <si>
    <t>Kamp-Lintfort</t>
  </si>
  <si>
    <t>Kempen</t>
  </si>
  <si>
    <t>Kerken</t>
  </si>
  <si>
    <t>Kerpen</t>
  </si>
  <si>
    <t>Kevelaer</t>
  </si>
  <si>
    <t>Kierspe</t>
  </si>
  <si>
    <t>Kirchhundem</t>
  </si>
  <si>
    <t>Kirchlengern</t>
  </si>
  <si>
    <t>Kleve</t>
  </si>
  <si>
    <t>Köln</t>
  </si>
  <si>
    <t>Korschenbroich</t>
  </si>
  <si>
    <t>Kranenburg</t>
  </si>
  <si>
    <t>Krefeld</t>
  </si>
  <si>
    <t>Kreuzau</t>
  </si>
  <si>
    <t>Kreuztal</t>
  </si>
  <si>
    <t>Ladbergen</t>
  </si>
  <si>
    <t>Laer</t>
  </si>
  <si>
    <t>Lage</t>
  </si>
  <si>
    <t>Langenberg</t>
  </si>
  <si>
    <t>Langenfeld (Rhld.)</t>
  </si>
  <si>
    <t>Langerwehe</t>
  </si>
  <si>
    <t>Legden</t>
  </si>
  <si>
    <t>Leichlingen (Rhld.)</t>
  </si>
  <si>
    <t>Lemgo</t>
  </si>
  <si>
    <t>Lengerich</t>
  </si>
  <si>
    <t>Lennestadt</t>
  </si>
  <si>
    <t>Leverkusen</t>
  </si>
  <si>
    <t>Lichtenau</t>
  </si>
  <si>
    <t>Lienen</t>
  </si>
  <si>
    <t>Lindlar</t>
  </si>
  <si>
    <t>Linnich</t>
  </si>
  <si>
    <t>Lippetal</t>
  </si>
  <si>
    <t>Lippstadt</t>
  </si>
  <si>
    <t>Lohmar</t>
  </si>
  <si>
    <t>Lotte</t>
  </si>
  <si>
    <t>Marienheide</t>
  </si>
  <si>
    <t>Marl</t>
  </si>
  <si>
    <t>Marsberg</t>
  </si>
  <si>
    <t>Mechernich</t>
  </si>
  <si>
    <t>Meckenheim</t>
  </si>
  <si>
    <t>Medebach</t>
  </si>
  <si>
    <t>Meerbusch</t>
  </si>
  <si>
    <t>Meinerzhagen</t>
  </si>
  <si>
    <t>Menden (Sauerland)</t>
  </si>
  <si>
    <t>Merzenich</t>
  </si>
  <si>
    <t>Meschede</t>
  </si>
  <si>
    <t>Metelen</t>
  </si>
  <si>
    <t>Mettingen</t>
  </si>
  <si>
    <t>Mettmann</t>
  </si>
  <si>
    <t>Minden</t>
  </si>
  <si>
    <t>Moers</t>
  </si>
  <si>
    <t>Mönchengladbach</t>
  </si>
  <si>
    <t>Monheim am Rhein</t>
  </si>
  <si>
    <t>Monschau</t>
  </si>
  <si>
    <t>Morsbach</t>
  </si>
  <si>
    <t>Much</t>
  </si>
  <si>
    <t>Mülheim an der Ruhr</t>
  </si>
  <si>
    <t>Münster</t>
  </si>
  <si>
    <t>Nachrodt-Wiblingwerde</t>
  </si>
  <si>
    <t>Netphen</t>
  </si>
  <si>
    <t>Nettersheim</t>
  </si>
  <si>
    <t>Nettetal</t>
  </si>
  <si>
    <t>Neuenkirchen</t>
  </si>
  <si>
    <t>Neuenrade</t>
  </si>
  <si>
    <t>Neukirchen-Vluyn</t>
  </si>
  <si>
    <t>Neunkirchen</t>
  </si>
  <si>
    <t>Neunkirchen-Seelscheid</t>
  </si>
  <si>
    <t>Neuss</t>
  </si>
  <si>
    <t>Nideggen</t>
  </si>
  <si>
    <t>Niederkassel</t>
  </si>
  <si>
    <t>Niederzier</t>
  </si>
  <si>
    <t>Nieheim</t>
  </si>
  <si>
    <t>Nordkirchen</t>
  </si>
  <si>
    <t>Nordwalde</t>
  </si>
  <si>
    <t>Nottuln</t>
  </si>
  <si>
    <t>Oberhausen</t>
  </si>
  <si>
    <t>Ochtrup</t>
  </si>
  <si>
    <t>Odenthal</t>
  </si>
  <si>
    <t>Oelde</t>
  </si>
  <si>
    <t>Oer-Erkenschwick</t>
  </si>
  <si>
    <t>Oerlinghausen</t>
  </si>
  <si>
    <t>Olfen</t>
  </si>
  <si>
    <t>Olpe</t>
  </si>
  <si>
    <t>Olsberg</t>
  </si>
  <si>
    <t>Ostbevern</t>
  </si>
  <si>
    <t>Overath</t>
  </si>
  <si>
    <t>Paderborn</t>
  </si>
  <si>
    <t>Petershagen</t>
  </si>
  <si>
    <t>Plettenberg</t>
  </si>
  <si>
    <t>Porta Westfalica</t>
  </si>
  <si>
    <t>Pulheim</t>
  </si>
  <si>
    <t>Radevormwald</t>
  </si>
  <si>
    <t>Raesfeld</t>
  </si>
  <si>
    <t>Rahden</t>
  </si>
  <si>
    <t>Ratingen</t>
  </si>
  <si>
    <t>Recke</t>
  </si>
  <si>
    <t>Recklinghausen</t>
  </si>
  <si>
    <t>Rees</t>
  </si>
  <si>
    <t>Reichshof</t>
  </si>
  <si>
    <t>Reken</t>
  </si>
  <si>
    <t>Remscheid</t>
  </si>
  <si>
    <t>Rhede</t>
  </si>
  <si>
    <t>Rheinbach</t>
  </si>
  <si>
    <t>Rheinberg</t>
  </si>
  <si>
    <t>Rheine</t>
  </si>
  <si>
    <t>Rheurdt</t>
  </si>
  <si>
    <t>Rietberg</t>
  </si>
  <si>
    <t>Roetgen</t>
  </si>
  <si>
    <t>Rommerskirchen</t>
  </si>
  <si>
    <t>Rosendahl</t>
  </si>
  <si>
    <t>Ruppichteroth</t>
  </si>
  <si>
    <t>Saerbeck</t>
  </si>
  <si>
    <t>Salzkotten</t>
  </si>
  <si>
    <t>Sankt Augustin</t>
  </si>
  <si>
    <t>Sassenberg</t>
  </si>
  <si>
    <t>Schermbeck</t>
  </si>
  <si>
    <t>Schieder-Schwalenberg</t>
  </si>
  <si>
    <t>Schlangen</t>
  </si>
  <si>
    <t>Schleiden</t>
  </si>
  <si>
    <t>Schmallenberg</t>
  </si>
  <si>
    <t>Schwalmtal</t>
  </si>
  <si>
    <t>Schwelm</t>
  </si>
  <si>
    <t>Schwerte</t>
  </si>
  <si>
    <t>Selfkant</t>
  </si>
  <si>
    <t>Selm</t>
  </si>
  <si>
    <t>Senden</t>
  </si>
  <si>
    <t>Sendenhorst</t>
  </si>
  <si>
    <t>Siegburg</t>
  </si>
  <si>
    <t>Siegen</t>
  </si>
  <si>
    <t>Simmerath</t>
  </si>
  <si>
    <t>Soest</t>
  </si>
  <si>
    <t>Solingen</t>
  </si>
  <si>
    <t>Sonsbeck</t>
  </si>
  <si>
    <t>Spenge</t>
  </si>
  <si>
    <t>Stadtlohn</t>
  </si>
  <si>
    <t>Steinfurt</t>
  </si>
  <si>
    <t>Steinhagen</t>
  </si>
  <si>
    <t>Steinheim</t>
  </si>
  <si>
    <t>Stemwede</t>
  </si>
  <si>
    <t>Stolberg (Rhld.)</t>
  </si>
  <si>
    <t>Straelen</t>
  </si>
  <si>
    <t>Sundern (Sauerland)</t>
  </si>
  <si>
    <t>Swisttal</t>
  </si>
  <si>
    <t>Tecklenburg</t>
  </si>
  <si>
    <t>Telgte</t>
  </si>
  <si>
    <t>Titz</t>
  </si>
  <si>
    <t>Troisdorf</t>
  </si>
  <si>
    <t>Uedem</t>
  </si>
  <si>
    <t>Unna</t>
  </si>
  <si>
    <t>Velbert</t>
  </si>
  <si>
    <t>Velen</t>
  </si>
  <si>
    <t>Verl</t>
  </si>
  <si>
    <t>Versmold</t>
  </si>
  <si>
    <t>Viersen</t>
  </si>
  <si>
    <t>Vlotho</t>
  </si>
  <si>
    <t>Voerde (Niederrhein)</t>
  </si>
  <si>
    <t>Vreden</t>
  </si>
  <si>
    <t>Wachtberg</t>
  </si>
  <si>
    <t>Wachtendonk</t>
  </si>
  <si>
    <t>Wadersloh</t>
  </si>
  <si>
    <t>Waldfeucht</t>
  </si>
  <si>
    <t>Waltrop</t>
  </si>
  <si>
    <t>Warburg</t>
  </si>
  <si>
    <t>Warendorf</t>
  </si>
  <si>
    <t>Warstein</t>
  </si>
  <si>
    <t>Wassenberg</t>
  </si>
  <si>
    <t>Weeze</t>
  </si>
  <si>
    <t>Wegberg</t>
  </si>
  <si>
    <t>Weilerswist</t>
  </si>
  <si>
    <t>Welver</t>
  </si>
  <si>
    <t>Wenden</t>
  </si>
  <si>
    <t>Werdohl</t>
  </si>
  <si>
    <t>Werl</t>
  </si>
  <si>
    <t>Wermelskirchen</t>
  </si>
  <si>
    <t>Werne</t>
  </si>
  <si>
    <t>Werther (Westf.)</t>
  </si>
  <si>
    <t>Wesel</t>
  </si>
  <si>
    <t>Wesseling</t>
  </si>
  <si>
    <t>Westerkappeln</t>
  </si>
  <si>
    <t>Wetter (Ruhr)</t>
  </si>
  <si>
    <t>Wettringen</t>
  </si>
  <si>
    <t>Wickede (Ruhr)</t>
  </si>
  <si>
    <t>Wiehl</t>
  </si>
  <si>
    <t>Willebadessen</t>
  </si>
  <si>
    <t>Willich</t>
  </si>
  <si>
    <t>Wilnsdorf</t>
  </si>
  <si>
    <t>Windeck</t>
  </si>
  <si>
    <t>Winterberg</t>
  </si>
  <si>
    <t>Witten</t>
  </si>
  <si>
    <t>Wuppertal</t>
  </si>
  <si>
    <t>Xanten</t>
  </si>
  <si>
    <t>Deponiegas</t>
  </si>
  <si>
    <t>Grubengas</t>
  </si>
  <si>
    <t>Biomasse</t>
  </si>
  <si>
    <t>Regierungsbezirk</t>
  </si>
  <si>
    <t>GemeindeKZ</t>
  </si>
  <si>
    <t>05154004</t>
  </si>
  <si>
    <t>05154008</t>
  </si>
  <si>
    <t>05154012</t>
  </si>
  <si>
    <t>05154016</t>
  </si>
  <si>
    <t>05154020</t>
  </si>
  <si>
    <t>05154024</t>
  </si>
  <si>
    <t>05154028</t>
  </si>
  <si>
    <t>05154032</t>
  </si>
  <si>
    <t>05154036</t>
  </si>
  <si>
    <t>05154040</t>
  </si>
  <si>
    <t>05154044</t>
  </si>
  <si>
    <t>05154048</t>
  </si>
  <si>
    <t>05154052</t>
  </si>
  <si>
    <t>05154056</t>
  </si>
  <si>
    <t>05154060</t>
  </si>
  <si>
    <t>05154064</t>
  </si>
  <si>
    <t>05158004</t>
  </si>
  <si>
    <t>05158008</t>
  </si>
  <si>
    <t>05334002</t>
  </si>
  <si>
    <t>05554004</t>
  </si>
  <si>
    <t>05570004</t>
  </si>
  <si>
    <t>05358004</t>
  </si>
  <si>
    <t>05382004</t>
  </si>
  <si>
    <t>05170004</t>
  </si>
  <si>
    <t>05334004</t>
  </si>
  <si>
    <t>05962004</t>
  </si>
  <si>
    <t>05774004</t>
  </si>
  <si>
    <t>05566004</t>
  </si>
  <si>
    <t>05974004</t>
  </si>
  <si>
    <t>05958004</t>
  </si>
  <si>
    <t>05558004</t>
  </si>
  <si>
    <t>05966004</t>
  </si>
  <si>
    <t>05766004</t>
  </si>
  <si>
    <t>05970004</t>
  </si>
  <si>
    <t>05762004</t>
  </si>
  <si>
    <t>05382008</t>
  </si>
  <si>
    <t>05970028</t>
  </si>
  <si>
    <t>05774008</t>
  </si>
  <si>
    <t>05366004</t>
  </si>
  <si>
    <t>05770004</t>
  </si>
  <si>
    <t>05766008</t>
  </si>
  <si>
    <t>05974008</t>
  </si>
  <si>
    <t>05774040</t>
  </si>
  <si>
    <t>05334008</t>
  </si>
  <si>
    <t>05962008</t>
  </si>
  <si>
    <t>05766012</t>
  </si>
  <si>
    <t>05570008</t>
  </si>
  <si>
    <t>05362004</t>
  </si>
  <si>
    <t>05570012</t>
  </si>
  <si>
    <t>05362008</t>
  </si>
  <si>
    <t>05378004</t>
  </si>
  <si>
    <t>05978004</t>
  </si>
  <si>
    <t>05374004</t>
  </si>
  <si>
    <t>05958008</t>
  </si>
  <si>
    <t>05762008</t>
  </si>
  <si>
    <t>05558008</t>
  </si>
  <si>
    <t>05366008</t>
  </si>
  <si>
    <t>05766016</t>
  </si>
  <si>
    <t>05554008</t>
  </si>
  <si>
    <t>05978008</t>
  </si>
  <si>
    <t>05774012</t>
  </si>
  <si>
    <t>05762012</t>
  </si>
  <si>
    <t>05754004</t>
  </si>
  <si>
    <t>05554012</t>
  </si>
  <si>
    <t>05382012</t>
  </si>
  <si>
    <t>05762016</t>
  </si>
  <si>
    <t>05954004</t>
  </si>
  <si>
    <t>05958012</t>
  </si>
  <si>
    <t>05166004</t>
  </si>
  <si>
    <t>05362012</t>
  </si>
  <si>
    <t>05758004</t>
  </si>
  <si>
    <t>05970008</t>
  </si>
  <si>
    <t>05774016</t>
  </si>
  <si>
    <t>05378008</t>
  </si>
  <si>
    <t>05562004</t>
  </si>
  <si>
    <t>05366012</t>
  </si>
  <si>
    <t>05562008</t>
  </si>
  <si>
    <t>05774020</t>
  </si>
  <si>
    <t>05766020</t>
  </si>
  <si>
    <t>05170008</t>
  </si>
  <si>
    <t>05766024</t>
  </si>
  <si>
    <t>05162004</t>
  </si>
  <si>
    <t>05562012</t>
  </si>
  <si>
    <t>05570016</t>
  </si>
  <si>
    <t>05966008</t>
  </si>
  <si>
    <t>05558016</t>
  </si>
  <si>
    <t>05358008</t>
  </si>
  <si>
    <t>05382016</t>
  </si>
  <si>
    <t>05362016</t>
  </si>
  <si>
    <t>05566008</t>
  </si>
  <si>
    <t>05374008</t>
  </si>
  <si>
    <t>05758008</t>
  </si>
  <si>
    <t>05954008</t>
  </si>
  <si>
    <t>05570020</t>
  </si>
  <si>
    <t>05974012</t>
  </si>
  <si>
    <t>05362020</t>
  </si>
  <si>
    <t>05370004</t>
  </si>
  <si>
    <t>05970012</t>
  </si>
  <si>
    <t>05974016</t>
  </si>
  <si>
    <t>05334012</t>
  </si>
  <si>
    <t>05958016</t>
  </si>
  <si>
    <t>05770008</t>
  </si>
  <si>
    <t>05366016</t>
  </si>
  <si>
    <t>05570024</t>
  </si>
  <si>
    <t>05766028</t>
  </si>
  <si>
    <t>05966012</t>
  </si>
  <si>
    <t>05362024</t>
  </si>
  <si>
    <t>05970016</t>
  </si>
  <si>
    <t>05978012</t>
  </si>
  <si>
    <t>05370008</t>
  </si>
  <si>
    <t>05370012</t>
  </si>
  <si>
    <t>05554016</t>
  </si>
  <si>
    <t>05974020</t>
  </si>
  <si>
    <t>05954012</t>
  </si>
  <si>
    <t>05562014</t>
  </si>
  <si>
    <t>05166008</t>
  </si>
  <si>
    <t>05566012</t>
  </si>
  <si>
    <t>05162008</t>
  </si>
  <si>
    <t>05554020</t>
  </si>
  <si>
    <t>05374012</t>
  </si>
  <si>
    <t>05754008</t>
  </si>
  <si>
    <t>05754012</t>
  </si>
  <si>
    <t>05958020</t>
  </si>
  <si>
    <t>05562016</t>
  </si>
  <si>
    <t>05962012</t>
  </si>
  <si>
    <t>05170012</t>
  </si>
  <si>
    <t>05754016</t>
  </si>
  <si>
    <t>05954016</t>
  </si>
  <si>
    <t>05558020</t>
  </si>
  <si>
    <t>05554024</t>
  </si>
  <si>
    <t>05554028</t>
  </si>
  <si>
    <t>05158012</t>
  </si>
  <si>
    <t>05358012</t>
  </si>
  <si>
    <t>05370016</t>
  </si>
  <si>
    <t>05366020</t>
  </si>
  <si>
    <t>05962016</t>
  </si>
  <si>
    <t>05382020</t>
  </si>
  <si>
    <t>05954020</t>
  </si>
  <si>
    <t>05758012</t>
  </si>
  <si>
    <t>05962020</t>
  </si>
  <si>
    <t>05562020</t>
  </si>
  <si>
    <t>05754020</t>
  </si>
  <si>
    <t>05334016</t>
  </si>
  <si>
    <t>05758016</t>
  </si>
  <si>
    <t>05970020</t>
  </si>
  <si>
    <t>05158016</t>
  </si>
  <si>
    <t>05770012</t>
  </si>
  <si>
    <t>05978016</t>
  </si>
  <si>
    <t>05566020</t>
  </si>
  <si>
    <t>05766032</t>
  </si>
  <si>
    <t>05566016</t>
  </si>
  <si>
    <t>05566024</t>
  </si>
  <si>
    <t>05774024</t>
  </si>
  <si>
    <t>05762020</t>
  </si>
  <si>
    <t>05370020</t>
  </si>
  <si>
    <t>05374016</t>
  </si>
  <si>
    <t>05770016</t>
  </si>
  <si>
    <t>05170016</t>
  </si>
  <si>
    <t>05358016</t>
  </si>
  <si>
    <t>05362028</t>
  </si>
  <si>
    <t>05566028</t>
  </si>
  <si>
    <t>05358020</t>
  </si>
  <si>
    <t>05962024</t>
  </si>
  <si>
    <t>05554032</t>
  </si>
  <si>
    <t>05162012</t>
  </si>
  <si>
    <t>05358024</t>
  </si>
  <si>
    <t>05162016</t>
  </si>
  <si>
    <t>05366024</t>
  </si>
  <si>
    <t>05766036</t>
  </si>
  <si>
    <t>05978020</t>
  </si>
  <si>
    <t>05170020</t>
  </si>
  <si>
    <t>05166012</t>
  </si>
  <si>
    <t>05362032</t>
  </si>
  <si>
    <t>05962028</t>
  </si>
  <si>
    <t>05966016</t>
  </si>
  <si>
    <t>05758020</t>
  </si>
  <si>
    <t>05382024</t>
  </si>
  <si>
    <t>05162020</t>
  </si>
  <si>
    <t>05358028</t>
  </si>
  <si>
    <t>05970024</t>
  </si>
  <si>
    <t>05378012</t>
  </si>
  <si>
    <t>05566032</t>
  </si>
  <si>
    <t>05566036</t>
  </si>
  <si>
    <t>05766040</t>
  </si>
  <si>
    <t>05754024</t>
  </si>
  <si>
    <t>05158020</t>
  </si>
  <si>
    <t>05358032</t>
  </si>
  <si>
    <t>05554036</t>
  </si>
  <si>
    <t>05378016</t>
  </si>
  <si>
    <t>05766044</t>
  </si>
  <si>
    <t>05566040</t>
  </si>
  <si>
    <t>05966020</t>
  </si>
  <si>
    <t>05766048</t>
  </si>
  <si>
    <t>05774028</t>
  </si>
  <si>
    <t>05566044</t>
  </si>
  <si>
    <t>05374020</t>
  </si>
  <si>
    <t>05358036</t>
  </si>
  <si>
    <t>05974024</t>
  </si>
  <si>
    <t>05974028</t>
  </si>
  <si>
    <t>05382028</t>
  </si>
  <si>
    <t>05758024</t>
  </si>
  <si>
    <t>05566048</t>
  </si>
  <si>
    <t>05770020</t>
  </si>
  <si>
    <t>05962032</t>
  </si>
  <si>
    <t>05558024</t>
  </si>
  <si>
    <t>05766052</t>
  </si>
  <si>
    <t>05978024</t>
  </si>
  <si>
    <t>05374024</t>
  </si>
  <si>
    <t>05762024</t>
  </si>
  <si>
    <t>05562024</t>
  </si>
  <si>
    <t>05958024</t>
  </si>
  <si>
    <t>05366028</t>
  </si>
  <si>
    <t>05382032</t>
  </si>
  <si>
    <t>05958028</t>
  </si>
  <si>
    <t>05162022</t>
  </si>
  <si>
    <t>05962036</t>
  </si>
  <si>
    <t>05962040</t>
  </si>
  <si>
    <t>05358040</t>
  </si>
  <si>
    <t>05958032</t>
  </si>
  <si>
    <t>05566052</t>
  </si>
  <si>
    <t>05566056</t>
  </si>
  <si>
    <t>05158024</t>
  </si>
  <si>
    <t>05770024</t>
  </si>
  <si>
    <t>05170024</t>
  </si>
  <si>
    <t>05974032</t>
  </si>
  <si>
    <t>05158026</t>
  </si>
  <si>
    <t>05334020</t>
  </si>
  <si>
    <t>05374028</t>
  </si>
  <si>
    <t>05382036</t>
  </si>
  <si>
    <t>05962044</t>
  </si>
  <si>
    <t>05970032</t>
  </si>
  <si>
    <t>05366032</t>
  </si>
  <si>
    <t>05166016</t>
  </si>
  <si>
    <t>05566060</t>
  </si>
  <si>
    <t>05962048</t>
  </si>
  <si>
    <t>05170028</t>
  </si>
  <si>
    <t>05970036</t>
  </si>
  <si>
    <t>05382040</t>
  </si>
  <si>
    <t>05162024</t>
  </si>
  <si>
    <t>05358044</t>
  </si>
  <si>
    <t>05382044</t>
  </si>
  <si>
    <t>05166020</t>
  </si>
  <si>
    <t>05358048</t>
  </si>
  <si>
    <t>05762028</t>
  </si>
  <si>
    <t>05558028</t>
  </si>
  <si>
    <t>05566064</t>
  </si>
  <si>
    <t>05358052</t>
  </si>
  <si>
    <t>05558032</t>
  </si>
  <si>
    <t>05374032</t>
  </si>
  <si>
    <t>05566068</t>
  </si>
  <si>
    <t>05378020</t>
  </si>
  <si>
    <t>05570028</t>
  </si>
  <si>
    <t>05562028</t>
  </si>
  <si>
    <t>05766056</t>
  </si>
  <si>
    <t>05558036</t>
  </si>
  <si>
    <t>05966024</t>
  </si>
  <si>
    <t>05958036</t>
  </si>
  <si>
    <t>05570032</t>
  </si>
  <si>
    <t>05378024</t>
  </si>
  <si>
    <t>05774032</t>
  </si>
  <si>
    <t>05770028</t>
  </si>
  <si>
    <t>05962052</t>
  </si>
  <si>
    <t>05770032</t>
  </si>
  <si>
    <t>05770036</t>
  </si>
  <si>
    <t>05362036</t>
  </si>
  <si>
    <t>05374036</t>
  </si>
  <si>
    <t>05554040</t>
  </si>
  <si>
    <t>05770040</t>
  </si>
  <si>
    <t>05158028</t>
  </si>
  <si>
    <t>05566072</t>
  </si>
  <si>
    <t>05562032</t>
  </si>
  <si>
    <t>05374040</t>
  </si>
  <si>
    <t>05554044</t>
  </si>
  <si>
    <t>05754028</t>
  </si>
  <si>
    <t>05554048</t>
  </si>
  <si>
    <t>05382048</t>
  </si>
  <si>
    <t>05170032</t>
  </si>
  <si>
    <t>05566076</t>
  </si>
  <si>
    <t>05754032</t>
  </si>
  <si>
    <t>05758028</t>
  </si>
  <si>
    <t>05334024</t>
  </si>
  <si>
    <t>05162028</t>
  </si>
  <si>
    <t>05558040</t>
  </si>
  <si>
    <t>05378028</t>
  </si>
  <si>
    <t>05382052</t>
  </si>
  <si>
    <t>05974036</t>
  </si>
  <si>
    <t>05566080</t>
  </si>
  <si>
    <t>05774036</t>
  </si>
  <si>
    <t>05382056</t>
  </si>
  <si>
    <t>05570036</t>
  </si>
  <si>
    <t>05962056</t>
  </si>
  <si>
    <t>05170036</t>
  </si>
  <si>
    <t>05766060</t>
  </si>
  <si>
    <t>05766064</t>
  </si>
  <si>
    <t>05366036</t>
  </si>
  <si>
    <t>05754036</t>
  </si>
  <si>
    <t>05958040</t>
  </si>
  <si>
    <t>05554052</t>
  </si>
  <si>
    <t>05166024</t>
  </si>
  <si>
    <t>05954024</t>
  </si>
  <si>
    <t>05978028</t>
  </si>
  <si>
    <t>05370024</t>
  </si>
  <si>
    <t>05978032</t>
  </si>
  <si>
    <t>05558044</t>
  </si>
  <si>
    <t>05570040</t>
  </si>
  <si>
    <t>05382060</t>
  </si>
  <si>
    <t>05970040</t>
  </si>
  <si>
    <t>05334028</t>
  </si>
  <si>
    <t>05974040</t>
  </si>
  <si>
    <t>05170040</t>
  </si>
  <si>
    <t>05758032</t>
  </si>
  <si>
    <t>05954028</t>
  </si>
  <si>
    <t>05554056</t>
  </si>
  <si>
    <t>05566084</t>
  </si>
  <si>
    <t>05754040</t>
  </si>
  <si>
    <t>05762032</t>
  </si>
  <si>
    <t>05770044</t>
  </si>
  <si>
    <t>05334032</t>
  </si>
  <si>
    <t>05554060</t>
  </si>
  <si>
    <t>05958044</t>
  </si>
  <si>
    <t>05382064</t>
  </si>
  <si>
    <t>05566088</t>
  </si>
  <si>
    <t>05570044</t>
  </si>
  <si>
    <t>05358056</t>
  </si>
  <si>
    <t>05166028</t>
  </si>
  <si>
    <t>05382068</t>
  </si>
  <si>
    <t>05370028</t>
  </si>
  <si>
    <t>05978036</t>
  </si>
  <si>
    <t>05158032</t>
  </si>
  <si>
    <t>05554064</t>
  </si>
  <si>
    <t>05754044</t>
  </si>
  <si>
    <t>05754048</t>
  </si>
  <si>
    <t>05358060</t>
  </si>
  <si>
    <t>05166032</t>
  </si>
  <si>
    <t>05758036</t>
  </si>
  <si>
    <t>05170044</t>
  </si>
  <si>
    <t>05554068</t>
  </si>
  <si>
    <t>05382072</t>
  </si>
  <si>
    <t>05570048</t>
  </si>
  <si>
    <t>05374044</t>
  </si>
  <si>
    <t>05370032</t>
  </si>
  <si>
    <t>05562036</t>
  </si>
  <si>
    <t>05762036</t>
  </si>
  <si>
    <t>05570052</t>
  </si>
  <si>
    <t>05974044</t>
  </si>
  <si>
    <t>05370036</t>
  </si>
  <si>
    <t>05370040</t>
  </si>
  <si>
    <t>05366040</t>
  </si>
  <si>
    <t>05974048</t>
  </si>
  <si>
    <t>05966028</t>
  </si>
  <si>
    <t>05962060</t>
  </si>
  <si>
    <t>05974052</t>
  </si>
  <si>
    <t>05378032</t>
  </si>
  <si>
    <t>05978040</t>
  </si>
  <si>
    <t>05754052</t>
  </si>
  <si>
    <t>05170048</t>
  </si>
  <si>
    <t>05362040</t>
  </si>
  <si>
    <t>05566092</t>
  </si>
  <si>
    <t>05954032</t>
  </si>
  <si>
    <t>05566096</t>
  </si>
  <si>
    <t>05974056</t>
  </si>
  <si>
    <t>05374048</t>
  </si>
  <si>
    <t>05762040</t>
  </si>
  <si>
    <t>05166036</t>
  </si>
  <si>
    <t>05970044</t>
  </si>
  <si>
    <t>05382076</t>
  </si>
  <si>
    <t>05958048</t>
  </si>
  <si>
    <t>05374052</t>
  </si>
  <si>
    <t>05954036</t>
  </si>
  <si>
    <t>05158036</t>
  </si>
  <si>
    <t>05334036</t>
  </si>
  <si>
    <t>05170052</t>
  </si>
  <si>
    <t>05366044</t>
  </si>
  <si>
    <t>05916000</t>
  </si>
  <si>
    <t>05915000</t>
  </si>
  <si>
    <t>05914000</t>
  </si>
  <si>
    <t>05913000</t>
  </si>
  <si>
    <t>05911000</t>
  </si>
  <si>
    <t>05711000</t>
  </si>
  <si>
    <t>05558000</t>
  </si>
  <si>
    <t>05515000</t>
  </si>
  <si>
    <t>05513000</t>
  </si>
  <si>
    <t>05512000</t>
  </si>
  <si>
    <t>05316000</t>
  </si>
  <si>
    <t>05315000</t>
  </si>
  <si>
    <t>05314000</t>
  </si>
  <si>
    <t>05124000</t>
  </si>
  <si>
    <t>05122000</t>
  </si>
  <si>
    <t>05120000</t>
  </si>
  <si>
    <t>05119000</t>
  </si>
  <si>
    <t>05117000</t>
  </si>
  <si>
    <t>05116000</t>
  </si>
  <si>
    <t>05114000</t>
  </si>
  <si>
    <t>05113000</t>
  </si>
  <si>
    <t>05112000</t>
  </si>
  <si>
    <t>05111000</t>
  </si>
  <si>
    <t>05900000</t>
  </si>
  <si>
    <t>05100000</t>
  </si>
  <si>
    <t>05300000</t>
  </si>
  <si>
    <t>05500000</t>
  </si>
  <si>
    <t>05700000</t>
  </si>
  <si>
    <t xml:space="preserve">    Mettmann, Kreis</t>
  </si>
  <si>
    <t xml:space="preserve">    Rhein-Kreis Neuss</t>
  </si>
  <si>
    <t xml:space="preserve">    Viersen, Kreis</t>
  </si>
  <si>
    <t xml:space="preserve">    Wesel, Kreis</t>
  </si>
  <si>
    <t xml:space="preserve">    Städteregion Aachen (einschl. Stadt Aachen)</t>
  </si>
  <si>
    <t xml:space="preserve">    Düren, Kreis</t>
  </si>
  <si>
    <t xml:space="preserve">    Rhein-Erft-Kreis</t>
  </si>
  <si>
    <t xml:space="preserve">    Euskirchen, Kreis</t>
  </si>
  <si>
    <t xml:space="preserve">    Heinsberg, Kreis</t>
  </si>
  <si>
    <t xml:space="preserve">    Oberbergischer Kreis</t>
  </si>
  <si>
    <t xml:space="preserve">    Rheinisch-Bergischer Kreis</t>
  </si>
  <si>
    <t xml:space="preserve">    Rhein-Sieg-Kreis</t>
  </si>
  <si>
    <t xml:space="preserve">    Borken, Kreis</t>
  </si>
  <si>
    <t xml:space="preserve">    Coesfeld, Kreis</t>
  </si>
  <si>
    <t xml:space="preserve">    Recklinghausen, Kreis</t>
  </si>
  <si>
    <t xml:space="preserve">    Steinfurt, Kreis</t>
  </si>
  <si>
    <t xml:space="preserve">    Warendorf, Kreis</t>
  </si>
  <si>
    <t xml:space="preserve">    Gütersloh, Kreis</t>
  </si>
  <si>
    <t xml:space="preserve">    Herford, Kreis</t>
  </si>
  <si>
    <t xml:space="preserve">    Höxter, Kreis</t>
  </si>
  <si>
    <t xml:space="preserve">    Lippe, Kreis</t>
  </si>
  <si>
    <t xml:space="preserve">    Minden-Lübbecke, Kreis</t>
  </si>
  <si>
    <t xml:space="preserve">    Paderborn, Kreis</t>
  </si>
  <si>
    <t xml:space="preserve">    Ennepe-Ruhr-Kreis</t>
  </si>
  <si>
    <t xml:space="preserve">    Hochsauerlandkreis</t>
  </si>
  <si>
    <t xml:space="preserve">    Märkischer Kreis</t>
  </si>
  <si>
    <t xml:space="preserve">    Olpe, Kreis</t>
  </si>
  <si>
    <t xml:space="preserve">    Siegen-Wittgenstein, Kreis</t>
  </si>
  <si>
    <t xml:space="preserve">    Soest, Kreis</t>
  </si>
  <si>
    <t xml:space="preserve">    Unna, Kreis</t>
  </si>
  <si>
    <t xml:space="preserve">    Kleve, Kreis</t>
  </si>
  <si>
    <t>05558012</t>
  </si>
  <si>
    <t>05154000</t>
  </si>
  <si>
    <t>05158000</t>
  </si>
  <si>
    <t>05162000</t>
  </si>
  <si>
    <t>05166000</t>
  </si>
  <si>
    <t>05170000</t>
  </si>
  <si>
    <t>05334000</t>
  </si>
  <si>
    <t>05358000</t>
  </si>
  <si>
    <t>05362000</t>
  </si>
  <si>
    <t>05366000</t>
  </si>
  <si>
    <t>05370000</t>
  </si>
  <si>
    <t>05374000</t>
  </si>
  <si>
    <t>05378000</t>
  </si>
  <si>
    <t>05382000</t>
  </si>
  <si>
    <t>05554000</t>
  </si>
  <si>
    <t>05562000</t>
  </si>
  <si>
    <t>05566000</t>
  </si>
  <si>
    <t>05570000</t>
  </si>
  <si>
    <t>05754000</t>
  </si>
  <si>
    <t>05758000</t>
  </si>
  <si>
    <t>05762000</t>
  </si>
  <si>
    <t>05766000</t>
  </si>
  <si>
    <t>05770000</t>
  </si>
  <si>
    <t>05774000</t>
  </si>
  <si>
    <t>05954000</t>
  </si>
  <si>
    <t>05958000</t>
  </si>
  <si>
    <t>05962000</t>
  </si>
  <si>
    <t>05966000</t>
  </si>
  <si>
    <t>05970000</t>
  </si>
  <si>
    <t>05974000</t>
  </si>
  <si>
    <t>05978000</t>
  </si>
  <si>
    <t>Land</t>
  </si>
  <si>
    <t>NRW</t>
  </si>
  <si>
    <t>05000000</t>
  </si>
  <si>
    <t>Gemeinde</t>
  </si>
  <si>
    <t>Kreis</t>
  </si>
  <si>
    <t>Planungsregion 1</t>
  </si>
  <si>
    <t>Planungsregion 2</t>
  </si>
  <si>
    <t>Planungsregion 6</t>
  </si>
  <si>
    <t>Planungsregion 5</t>
  </si>
  <si>
    <t>Planungsregion 4</t>
  </si>
  <si>
    <t>Planungsregion 3</t>
  </si>
  <si>
    <t>Planungsregion</t>
  </si>
  <si>
    <t>RVR</t>
  </si>
  <si>
    <t>Klärgas</t>
  </si>
  <si>
    <t>Einwohner</t>
  </si>
  <si>
    <t>Anzahl Einheiten</t>
  </si>
  <si>
    <t>Anzahl Anlagen</t>
  </si>
  <si>
    <t>Steinkohle</t>
  </si>
  <si>
    <t>Erdgas</t>
  </si>
  <si>
    <t>Die bereitgestellten Daten dürfen für Auswertungen und Publikationen genutzt werden. Bei Weiterverwendung ist die Datenquelle zu nennen: LANUV NRW</t>
  </si>
  <si>
    <t xml:space="preserve">Bitte beachten Sie hierzu auch unsere Nutzungsbedingungen: https://www.energieatlas.nrw.de/site/service/nutzungsbedingungen </t>
  </si>
  <si>
    <t>installierte wärme Leistung (kW)</t>
  </si>
  <si>
    <t>Geothermie</t>
  </si>
  <si>
    <t>Kollektorfläche [m2]</t>
  </si>
  <si>
    <t>Wärmeertrag (GWh/a)</t>
  </si>
  <si>
    <t>Anzahl Blöcke</t>
  </si>
  <si>
    <t>Fernwärmeleistung [MW]</t>
  </si>
  <si>
    <t>Solarthermie</t>
  </si>
  <si>
    <t xml:space="preserve">Braunkohle </t>
  </si>
  <si>
    <t>Müllverbrennungsanlagen</t>
  </si>
  <si>
    <t xml:space="preserve">Mineralöl </t>
  </si>
  <si>
    <t xml:space="preserve">sonstige Kraftwerke  </t>
  </si>
  <si>
    <t>potenzielle Wärmeleistung [kW]</t>
  </si>
  <si>
    <t>Wärmeertrag [GWh/a]</t>
  </si>
  <si>
    <t>Wärmekooperationen</t>
  </si>
  <si>
    <t>genutzte Abwärme [GWh/a]</t>
  </si>
  <si>
    <t>Fernwärme [GWh/a]</t>
  </si>
  <si>
    <t>Wärmeleistung [MW]</t>
  </si>
  <si>
    <t>potenzielle Wärmeleistung [MW]</t>
  </si>
  <si>
    <t>installierte Wärmeleistung (kW)</t>
  </si>
  <si>
    <t>installierte Wärmeleistung (MW)</t>
  </si>
  <si>
    <t>installierte Wärmeleistung(MW)</t>
  </si>
  <si>
    <t>Kennziffer</t>
  </si>
  <si>
    <t>Die vorliegende Aufstellung zu wärmeerzeugenden Anlagen in NRW spiegelt den aktuellen Datenstand im FIS Energieatlas NRW (www.energieatlas.nrw.de) des LANUV aus der Karte Wärmekataster wieder.</t>
  </si>
  <si>
    <t>Datenquellen sind insb. die Bundesnetzagentur sowie LANUV-eigene Daten. Die Einwohnerzahlen stammen von IT.NRW.</t>
  </si>
  <si>
    <t>Schalksmühle</t>
  </si>
  <si>
    <t>Nümbrecht</t>
  </si>
  <si>
    <t>Löhne</t>
  </si>
  <si>
    <t>Rödinghausen</t>
  </si>
  <si>
    <t>Kürten</t>
  </si>
  <si>
    <t>Lügde</t>
  </si>
  <si>
    <t>Hüllhorst</t>
  </si>
  <si>
    <t>Lübbecke</t>
  </si>
  <si>
    <t>Übach-Palenberg</t>
  </si>
  <si>
    <t>Lüdenscheid</t>
  </si>
  <si>
    <t>Brüggen</t>
  </si>
  <si>
    <t>Leopoldshöhe</t>
  </si>
  <si>
    <t>Erndtebrück</t>
  </si>
  <si>
    <t>Delbrück</t>
  </si>
  <si>
    <t>Rösrath</t>
  </si>
  <si>
    <t>Bad Wünnenberg</t>
  </si>
  <si>
    <t>Rheda-Wiedenbrück</t>
  </si>
  <si>
    <t>Schloß Holte-Stukenbrock</t>
  </si>
  <si>
    <t>Zülpich</t>
  </si>
  <si>
    <t>Hückelhoven</t>
  </si>
  <si>
    <t>Waldbröl</t>
  </si>
  <si>
    <t>Bünde</t>
  </si>
  <si>
    <t>Wipperfürth</t>
  </si>
  <si>
    <t>Königswinter</t>
  </si>
  <si>
    <t>Hückeswagen</t>
  </si>
  <si>
    <t>Sprockhövel</t>
  </si>
  <si>
    <t>Wülfrath</t>
  </si>
  <si>
    <t>Niederkrüchten</t>
  </si>
  <si>
    <t>Tönisvorst</t>
  </si>
  <si>
    <t>Hünxe</t>
  </si>
  <si>
    <t>Jüchen</t>
  </si>
  <si>
    <t>Jülich</t>
  </si>
  <si>
    <t>Nörvenich</t>
  </si>
  <si>
    <t>Vettweiß</t>
  </si>
  <si>
    <t>Bönen</t>
  </si>
  <si>
    <t>Fröndenberg/Ruhr</t>
  </si>
  <si>
    <t>Dörentrup</t>
  </si>
  <si>
    <t>Hövelhof</t>
  </si>
  <si>
    <t>Preußisch Oldendorf</t>
  </si>
  <si>
    <t>Büren</t>
  </si>
  <si>
    <t>Schöppingen</t>
  </si>
  <si>
    <t>Südlohn</t>
  </si>
  <si>
    <t>Höxter</t>
  </si>
  <si>
    <t>Marienmünster</t>
  </si>
  <si>
    <t>Hörstel</t>
  </si>
  <si>
    <t>Ibbenbüren</t>
  </si>
  <si>
    <t>Würselen</t>
  </si>
  <si>
    <t>Düren</t>
  </si>
  <si>
    <t>Hürtgenwald</t>
  </si>
  <si>
    <t>Brühl</t>
  </si>
  <si>
    <t>Hürth</t>
  </si>
  <si>
    <t>Bad Münstereifel</t>
  </si>
  <si>
    <t>Dülmen</t>
  </si>
  <si>
    <t>Lüdinghausen</t>
  </si>
  <si>
    <t>Gütersloh</t>
  </si>
  <si>
    <t>Anröchte</t>
  </si>
  <si>
    <t>Möhnesee</t>
  </si>
  <si>
    <t>Rüthen</t>
  </si>
  <si>
    <t>Lünen</t>
  </si>
  <si>
    <t>Raumwärme+Warmwasser (GWh/a)</t>
  </si>
  <si>
    <t>Prozesswärme &lt; 500°C (GWh/a)</t>
  </si>
  <si>
    <t>Prozesswärme (2030) &lt; 500°C (GWh/a)</t>
  </si>
  <si>
    <t>Prozesswärme (2040) &lt; 500°C (GWh/a)</t>
  </si>
  <si>
    <t>Prozesswärme (2050) &lt; 500°C (GWh/a)</t>
  </si>
  <si>
    <t>Raumwärme+Warmwasser (2030) (GWh/a)</t>
  </si>
  <si>
    <t>Raumwärme+Warmwasser (2040) (GWh/a)</t>
  </si>
  <si>
    <t>Raumwärme+Warmwasser (2050) (GWh/a)</t>
  </si>
  <si>
    <t>Raumkälte [GWh/a]</t>
  </si>
  <si>
    <t>Raumkälte 2050 [GWh/a]</t>
  </si>
  <si>
    <t>Raumkältebedarf</t>
  </si>
  <si>
    <t>Der Wärmebedarf wurde im Zuge der Potenzialstudie Kraft-Wärme-Kopplung erarbeitet. Stand Grundlagendaten: 03/2019</t>
  </si>
  <si>
    <t>Leistung [MWel]</t>
  </si>
  <si>
    <t>Leistung [MWth]</t>
  </si>
  <si>
    <t>Kraft-Wärme-Kopplung (01.04.2020)</t>
  </si>
  <si>
    <t>Warmes Grubenwasser</t>
  </si>
  <si>
    <t>Industrielle Abwärme</t>
  </si>
  <si>
    <r>
      <t>Wärmebedarf</t>
    </r>
    <r>
      <rPr>
        <sz val="10"/>
        <color indexed="8"/>
        <rFont val="Arial"/>
        <family val="2"/>
      </rPr>
      <t xml:space="preserve"> (Fortschreibung auf Basis Szenario "klimaneutral" aus KWK-Potenzialstudie)</t>
    </r>
  </si>
  <si>
    <t>Fernwärmeleistung (MW)</t>
  </si>
  <si>
    <t>Einwohner 2021</t>
  </si>
  <si>
    <r>
      <t>Wärmebedarf</t>
    </r>
    <r>
      <rPr>
        <sz val="11"/>
        <color indexed="8"/>
        <rFont val="Calibri"/>
        <family val="2"/>
        <scheme val="minor"/>
      </rPr>
      <t xml:space="preserve"> (Fortschreibung auf Basis Szenario "klimaneutral" aus KWK-Potenzialstudie)</t>
    </r>
  </si>
  <si>
    <t>keine Veröffentlichungserlaubnis</t>
  </si>
  <si>
    <t>Diese Tabelle wurde am 07.12.2023 zum letzten Mal aktualisiert.</t>
  </si>
  <si>
    <t xml:space="preserve">Der Datenstand der wärmeerzeugenden Energien zeigt den Ausbaustand Ende 2022 und zum Teil 2021 (Solarthermie) bzw. Kraft-Wärme-Kopplung (2020). </t>
  </si>
  <si>
    <t xml:space="preserve">Genaue Informationen zur Daten- und Berechnungsgrundlage finden Sie hier: https://www.energieatlas.nrw.de/site/Media/Default/Dokumente/Daten_und_berechnungsgrundlagen_waerme.pdf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</si>
</sst>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rgb="FFFFCC00"/>
        <bgColor indexed="0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0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0"/>
      </patternFill>
    </fill>
    <fill>
      <patternFill patternType="solid">
        <fgColor theme="7" tint="-0.249977111117893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D9B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9933"/>
        <bgColor indexed="0"/>
      </patternFill>
    </fill>
    <fill>
      <patternFill patternType="solid">
        <fgColor rgb="FFFF993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800080"/>
        <bgColor indexed="0"/>
      </patternFill>
    </fill>
    <fill>
      <patternFill patternType="solid">
        <fgColor rgb="FFFFE78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rgb="FF0070C0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9" fillId="0" borderId="0"/>
    <xf numFmtId="0" fontId="16" fillId="0" borderId="0"/>
    <xf numFmtId="0" fontId="17" fillId="0" borderId="0"/>
    <xf numFmtId="0" fontId="4" fillId="0" borderId="0"/>
    <xf numFmtId="0" fontId="3" fillId="0" borderId="0"/>
    <xf numFmtId="43" fontId="22" fillId="0" borderId="0" applyFont="0" applyFill="0" applyBorder="0" applyAlignment="0" applyProtection="0"/>
  </cellStyleXfs>
  <cellXfs count="258">
    <xf numFmtId="0" fontId="0" fillId="0" borderId="0" xfId="0"/>
    <xf numFmtId="2" fontId="5" fillId="0" borderId="0" xfId="4" applyNumberFormat="1" applyFont="1" applyFill="1" applyBorder="1" applyAlignment="1">
      <alignment wrapText="1"/>
    </xf>
    <xf numFmtId="2" fontId="8" fillId="0" borderId="0" xfId="4" applyNumberFormat="1" applyFont="1" applyFill="1" applyBorder="1" applyAlignment="1">
      <alignment horizontal="center"/>
    </xf>
    <xf numFmtId="2" fontId="9" fillId="0" borderId="0" xfId="0" applyNumberFormat="1" applyFont="1" applyBorder="1"/>
    <xf numFmtId="2" fontId="5" fillId="2" borderId="0" xfId="4" applyNumberFormat="1" applyFont="1" applyFill="1" applyBorder="1" applyAlignment="1">
      <alignment horizontal="center"/>
    </xf>
    <xf numFmtId="2" fontId="9" fillId="3" borderId="0" xfId="0" applyNumberFormat="1" applyFont="1" applyFill="1" applyBorder="1"/>
    <xf numFmtId="2" fontId="5" fillId="0" borderId="0" xfId="4" applyNumberFormat="1" applyFont="1" applyFill="1" applyBorder="1" applyAlignment="1">
      <alignment horizontal="left"/>
    </xf>
    <xf numFmtId="2" fontId="9" fillId="0" borderId="0" xfId="0" applyNumberFormat="1" applyFont="1" applyFill="1" applyBorder="1"/>
    <xf numFmtId="4" fontId="9" fillId="0" borderId="0" xfId="0" applyNumberFormat="1" applyFont="1" applyFill="1" applyBorder="1"/>
    <xf numFmtId="4" fontId="0" fillId="0" borderId="0" xfId="0" applyNumberFormat="1" applyBorder="1"/>
    <xf numFmtId="4" fontId="9" fillId="0" borderId="0" xfId="0" applyNumberFormat="1" applyFont="1" applyBorder="1"/>
    <xf numFmtId="2" fontId="7" fillId="0" borderId="0" xfId="0" applyNumberFormat="1" applyFont="1" applyBorder="1"/>
    <xf numFmtId="2" fontId="7" fillId="0" borderId="0" xfId="0" applyNumberFormat="1" applyFont="1" applyFill="1" applyBorder="1"/>
    <xf numFmtId="1" fontId="0" fillId="0" borderId="0" xfId="0" applyNumberFormat="1" applyBorder="1"/>
    <xf numFmtId="4" fontId="9" fillId="3" borderId="0" xfId="0" applyNumberFormat="1" applyFont="1" applyFill="1" applyBorder="1"/>
    <xf numFmtId="4" fontId="5" fillId="2" borderId="0" xfId="4" applyNumberFormat="1" applyFont="1" applyFill="1" applyBorder="1" applyAlignment="1">
      <alignment horizontal="center"/>
    </xf>
    <xf numFmtId="4" fontId="5" fillId="0" borderId="0" xfId="4" applyNumberFormat="1" applyFont="1" applyFill="1" applyBorder="1" applyAlignment="1">
      <alignment wrapText="1"/>
    </xf>
    <xf numFmtId="4" fontId="8" fillId="0" borderId="0" xfId="4" applyNumberFormat="1" applyFont="1" applyFill="1" applyBorder="1" applyAlignment="1">
      <alignment horizontal="center"/>
    </xf>
    <xf numFmtId="164" fontId="9" fillId="0" borderId="0" xfId="0" applyNumberFormat="1" applyFont="1" applyFill="1" applyBorder="1"/>
    <xf numFmtId="3" fontId="9" fillId="0" borderId="0" xfId="0" applyNumberFormat="1" applyFont="1" applyFill="1" applyBorder="1"/>
    <xf numFmtId="3" fontId="0" fillId="0" borderId="0" xfId="0" applyNumberFormat="1" applyBorder="1"/>
    <xf numFmtId="0" fontId="9" fillId="0" borderId="0" xfId="0" applyFont="1"/>
    <xf numFmtId="3" fontId="7" fillId="0" borderId="0" xfId="0" applyNumberFormat="1" applyFont="1" applyBorder="1"/>
    <xf numFmtId="3" fontId="5" fillId="2" borderId="0" xfId="4" applyNumberFormat="1" applyFont="1" applyFill="1" applyBorder="1" applyAlignment="1">
      <alignment horizontal="center"/>
    </xf>
    <xf numFmtId="3" fontId="9" fillId="0" borderId="0" xfId="0" applyNumberFormat="1" applyFont="1" applyBorder="1"/>
    <xf numFmtId="3" fontId="5" fillId="0" borderId="0" xfId="4" applyNumberFormat="1" applyFont="1" applyFill="1" applyBorder="1" applyAlignment="1">
      <alignment wrapText="1"/>
    </xf>
    <xf numFmtId="0" fontId="10" fillId="0" borderId="0" xfId="2" applyFont="1" applyFill="1" applyBorder="1" applyAlignment="1">
      <alignment horizontal="right" wrapText="1"/>
    </xf>
    <xf numFmtId="3" fontId="18" fillId="17" borderId="0" xfId="4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left"/>
    </xf>
    <xf numFmtId="3" fontId="12" fillId="0" borderId="0" xfId="7" applyNumberFormat="1" applyFont="1" applyFill="1" applyBorder="1" applyAlignment="1">
      <alignment horizontal="right" wrapText="1"/>
    </xf>
    <xf numFmtId="3" fontId="12" fillId="0" borderId="0" xfId="10" applyNumberFormat="1" applyFont="1" applyFill="1" applyBorder="1" applyAlignment="1">
      <alignment horizontal="right" wrapText="1"/>
    </xf>
    <xf numFmtId="3" fontId="5" fillId="0" borderId="0" xfId="4" applyNumberFormat="1" applyFont="1" applyFill="1" applyBorder="1" applyAlignment="1">
      <alignment horizontal="right" wrapText="1"/>
    </xf>
    <xf numFmtId="3" fontId="18" fillId="20" borderId="0" xfId="4" applyNumberFormat="1" applyFont="1" applyFill="1" applyBorder="1" applyAlignment="1">
      <alignment horizontal="center"/>
    </xf>
    <xf numFmtId="3" fontId="9" fillId="21" borderId="0" xfId="4" applyNumberFormat="1" applyFont="1" applyFill="1" applyBorder="1" applyAlignment="1">
      <alignment horizontal="center"/>
    </xf>
    <xf numFmtId="3" fontId="0" fillId="25" borderId="0" xfId="0" applyNumberFormat="1" applyFill="1" applyBorder="1" applyAlignment="1">
      <alignment horizontal="right"/>
    </xf>
    <xf numFmtId="3" fontId="9" fillId="10" borderId="0" xfId="0" applyNumberFormat="1" applyFont="1" applyFill="1" applyBorder="1" applyAlignment="1">
      <alignment horizontal="right"/>
    </xf>
    <xf numFmtId="3" fontId="9" fillId="18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left"/>
    </xf>
    <xf numFmtId="0" fontId="21" fillId="0" borderId="0" xfId="0" applyFont="1"/>
    <xf numFmtId="3" fontId="14" fillId="0" borderId="0" xfId="6" applyNumberFormat="1" applyFont="1" applyFill="1" applyBorder="1" applyAlignment="1">
      <alignment horizontal="right" wrapText="1"/>
    </xf>
    <xf numFmtId="3" fontId="14" fillId="23" borderId="0" xfId="6" applyNumberFormat="1" applyFont="1" applyFill="1" applyBorder="1" applyAlignment="1">
      <alignment horizontal="right" wrapText="1"/>
    </xf>
    <xf numFmtId="4" fontId="0" fillId="0" borderId="0" xfId="0" applyNumberFormat="1" applyBorder="1" applyAlignment="1">
      <alignment horizontal="left"/>
    </xf>
    <xf numFmtId="4" fontId="11" fillId="0" borderId="0" xfId="0" applyNumberFormat="1" applyFont="1" applyBorder="1"/>
    <xf numFmtId="4" fontId="5" fillId="0" borderId="0" xfId="3" applyNumberFormat="1" applyFont="1" applyFill="1" applyBorder="1" applyAlignment="1">
      <alignment horizontal="right" wrapText="1"/>
    </xf>
    <xf numFmtId="4" fontId="5" fillId="0" borderId="0" xfId="3" applyNumberFormat="1" applyBorder="1"/>
    <xf numFmtId="3" fontId="9" fillId="13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10" fillId="0" borderId="0" xfId="2" applyBorder="1"/>
    <xf numFmtId="3" fontId="9" fillId="15" borderId="0" xfId="0" applyNumberFormat="1" applyFont="1" applyFill="1" applyBorder="1" applyAlignment="1">
      <alignment horizontal="right"/>
    </xf>
    <xf numFmtId="3" fontId="9" fillId="19" borderId="0" xfId="0" applyNumberFormat="1" applyFont="1" applyFill="1" applyBorder="1" applyAlignment="1">
      <alignment horizontal="right"/>
    </xf>
    <xf numFmtId="3" fontId="14" fillId="15" borderId="0" xfId="6" applyNumberFormat="1" applyFont="1" applyFill="1" applyBorder="1" applyAlignment="1">
      <alignment horizontal="right" wrapText="1"/>
    </xf>
    <xf numFmtId="3" fontId="14" fillId="10" borderId="0" xfId="6" applyNumberFormat="1" applyFont="1" applyFill="1" applyBorder="1" applyAlignment="1">
      <alignment horizontal="right" wrapText="1"/>
    </xf>
    <xf numFmtId="3" fontId="14" fillId="11" borderId="0" xfId="6" applyNumberFormat="1" applyFont="1" applyFill="1" applyBorder="1" applyAlignment="1">
      <alignment horizontal="right" wrapText="1"/>
    </xf>
    <xf numFmtId="3" fontId="0" fillId="11" borderId="0" xfId="0" applyNumberFormat="1" applyFill="1" applyBorder="1"/>
    <xf numFmtId="3" fontId="5" fillId="10" borderId="0" xfId="4" applyNumberFormat="1" applyFont="1" applyFill="1" applyBorder="1" applyAlignment="1">
      <alignment horizontal="right" wrapText="1"/>
    </xf>
    <xf numFmtId="3" fontId="12" fillId="13" borderId="0" xfId="9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/>
    <xf numFmtId="164" fontId="9" fillId="0" borderId="0" xfId="0" applyNumberFormat="1" applyFont="1" applyBorder="1"/>
    <xf numFmtId="3" fontId="19" fillId="5" borderId="0" xfId="4" applyNumberFormat="1" applyFont="1" applyFill="1" applyBorder="1" applyAlignment="1">
      <alignment horizontal="center"/>
    </xf>
    <xf numFmtId="3" fontId="19" fillId="27" borderId="0" xfId="0" applyNumberFormat="1" applyFont="1" applyFill="1" applyBorder="1"/>
    <xf numFmtId="3" fontId="19" fillId="4" borderId="1" xfId="4" applyNumberFormat="1" applyFont="1" applyFill="1" applyBorder="1" applyAlignment="1">
      <alignment horizontal="center"/>
    </xf>
    <xf numFmtId="3" fontId="19" fillId="9" borderId="1" xfId="0" applyNumberFormat="1" applyFont="1" applyFill="1" applyBorder="1"/>
    <xf numFmtId="3" fontId="0" fillId="8" borderId="0" xfId="0" applyNumberFormat="1" applyFill="1" applyBorder="1" applyAlignment="1">
      <alignment horizontal="right"/>
    </xf>
    <xf numFmtId="0" fontId="9" fillId="33" borderId="0" xfId="0" applyFont="1" applyFill="1" applyBorder="1"/>
    <xf numFmtId="3" fontId="19" fillId="6" borderId="1" xfId="4" applyNumberFormat="1" applyFont="1" applyFill="1" applyBorder="1" applyAlignment="1">
      <alignment horizontal="center"/>
    </xf>
    <xf numFmtId="3" fontId="19" fillId="7" borderId="1" xfId="0" applyNumberFormat="1" applyFont="1" applyFill="1" applyBorder="1"/>
    <xf numFmtId="3" fontId="19" fillId="36" borderId="1" xfId="4" applyNumberFormat="1" applyFont="1" applyFill="1" applyBorder="1" applyAlignment="1">
      <alignment horizontal="center"/>
    </xf>
    <xf numFmtId="3" fontId="19" fillId="37" borderId="1" xfId="0" applyNumberFormat="1" applyFont="1" applyFill="1" applyBorder="1"/>
    <xf numFmtId="3" fontId="0" fillId="26" borderId="0" xfId="0" applyNumberFormat="1" applyFill="1" applyBorder="1" applyAlignment="1">
      <alignment horizontal="right"/>
    </xf>
    <xf numFmtId="3" fontId="0" fillId="40" borderId="0" xfId="0" applyNumberFormat="1" applyFill="1" applyBorder="1" applyAlignment="1">
      <alignment horizontal="right"/>
    </xf>
    <xf numFmtId="3" fontId="0" fillId="23" borderId="0" xfId="0" applyNumberFormat="1" applyFill="1" applyBorder="1" applyAlignment="1">
      <alignment horizontal="right"/>
    </xf>
    <xf numFmtId="3" fontId="19" fillId="36" borderId="0" xfId="4" applyNumberFormat="1" applyFont="1" applyFill="1" applyBorder="1" applyAlignment="1">
      <alignment horizontal="center"/>
    </xf>
    <xf numFmtId="3" fontId="19" fillId="37" borderId="0" xfId="0" applyNumberFormat="1" applyFont="1" applyFill="1" applyBorder="1"/>
    <xf numFmtId="3" fontId="19" fillId="6" borderId="0" xfId="4" applyNumberFormat="1" applyFont="1" applyFill="1" applyBorder="1" applyAlignment="1">
      <alignment horizontal="center"/>
    </xf>
    <xf numFmtId="3" fontId="19" fillId="7" borderId="0" xfId="0" applyNumberFormat="1" applyFont="1" applyFill="1" applyBorder="1"/>
    <xf numFmtId="3" fontId="19" fillId="4" borderId="0" xfId="4" applyNumberFormat="1" applyFont="1" applyFill="1" applyBorder="1" applyAlignment="1">
      <alignment horizontal="center"/>
    </xf>
    <xf numFmtId="3" fontId="19" fillId="9" borderId="0" xfId="0" applyNumberFormat="1" applyFont="1" applyFill="1" applyBorder="1"/>
    <xf numFmtId="3" fontId="14" fillId="25" borderId="0" xfId="6" applyNumberFormat="1" applyFont="1" applyFill="1" applyBorder="1" applyAlignment="1">
      <alignment horizontal="right" wrapText="1"/>
    </xf>
    <xf numFmtId="3" fontId="14" fillId="24" borderId="0" xfId="6" applyNumberFormat="1" applyFont="1" applyFill="1" applyBorder="1" applyAlignment="1">
      <alignment horizontal="right" wrapText="1"/>
    </xf>
    <xf numFmtId="165" fontId="5" fillId="24" borderId="0" xfId="4" applyNumberFormat="1" applyFont="1" applyFill="1" applyBorder="1" applyAlignment="1">
      <alignment horizontal="right"/>
    </xf>
    <xf numFmtId="3" fontId="5" fillId="40" borderId="0" xfId="4" applyNumberFormat="1" applyFont="1" applyFill="1" applyBorder="1" applyAlignment="1">
      <alignment horizontal="right"/>
    </xf>
    <xf numFmtId="3" fontId="14" fillId="40" borderId="0" xfId="6" applyNumberFormat="1" applyFont="1" applyFill="1" applyBorder="1" applyAlignment="1">
      <alignment horizontal="right" wrapText="1"/>
    </xf>
    <xf numFmtId="165" fontId="5" fillId="40" borderId="0" xfId="4" applyNumberFormat="1" applyFont="1" applyFill="1" applyBorder="1" applyAlignment="1">
      <alignment horizontal="right" wrapText="1"/>
    </xf>
    <xf numFmtId="165" fontId="5" fillId="23" borderId="0" xfId="4" applyNumberFormat="1" applyFont="1" applyFill="1" applyBorder="1" applyAlignment="1">
      <alignment horizontal="right" wrapText="1"/>
    </xf>
    <xf numFmtId="3" fontId="5" fillId="25" borderId="0" xfId="4" applyNumberFormat="1" applyFont="1" applyFill="1" applyBorder="1" applyAlignment="1">
      <alignment horizontal="right" wrapText="1"/>
    </xf>
    <xf numFmtId="3" fontId="9" fillId="41" borderId="0" xfId="0" applyNumberFormat="1" applyFont="1" applyFill="1" applyBorder="1" applyAlignment="1">
      <alignment horizontal="right"/>
    </xf>
    <xf numFmtId="0" fontId="9" fillId="42" borderId="0" xfId="0" applyFont="1" applyFill="1" applyBorder="1"/>
    <xf numFmtId="3" fontId="9" fillId="25" borderId="0" xfId="0" applyNumberFormat="1" applyFont="1" applyFill="1" applyBorder="1" applyAlignment="1">
      <alignment horizontal="right"/>
    </xf>
    <xf numFmtId="4" fontId="14" fillId="24" borderId="0" xfId="6" applyNumberFormat="1" applyFont="1" applyFill="1" applyBorder="1" applyAlignment="1">
      <alignment horizontal="right" wrapText="1"/>
    </xf>
    <xf numFmtId="4" fontId="7" fillId="0" borderId="0" xfId="0" applyNumberFormat="1" applyFont="1" applyBorder="1"/>
    <xf numFmtId="4" fontId="19" fillId="37" borderId="0" xfId="0" applyNumberFormat="1" applyFont="1" applyFill="1" applyBorder="1"/>
    <xf numFmtId="3" fontId="5" fillId="23" borderId="0" xfId="4" applyNumberFormat="1" applyFont="1" applyFill="1" applyBorder="1" applyAlignment="1">
      <alignment horizontal="right" wrapText="1"/>
    </xf>
    <xf numFmtId="3" fontId="9" fillId="42" borderId="0" xfId="0" applyNumberFormat="1" applyFont="1" applyFill="1" applyBorder="1"/>
    <xf numFmtId="166" fontId="9" fillId="41" borderId="0" xfId="17" applyNumberFormat="1" applyFont="1" applyFill="1" applyBorder="1" applyAlignment="1">
      <alignment horizontal="right"/>
    </xf>
    <xf numFmtId="3" fontId="18" fillId="14" borderId="1" xfId="4" applyNumberFormat="1" applyFont="1" applyFill="1" applyBorder="1" applyAlignment="1">
      <alignment horizontal="center"/>
    </xf>
    <xf numFmtId="3" fontId="18" fillId="22" borderId="1" xfId="0" applyNumberFormat="1" applyFont="1" applyFill="1" applyBorder="1"/>
    <xf numFmtId="3" fontId="18" fillId="14" borderId="0" xfId="4" applyNumberFormat="1" applyFont="1" applyFill="1" applyBorder="1" applyAlignment="1">
      <alignment horizontal="center"/>
    </xf>
    <xf numFmtId="3" fontId="18" fillId="22" borderId="0" xfId="0" applyNumberFormat="1" applyFont="1" applyFill="1" applyBorder="1"/>
    <xf numFmtId="3" fontId="9" fillId="31" borderId="0" xfId="4" applyNumberFormat="1" applyFont="1" applyFill="1" applyBorder="1" applyAlignment="1">
      <alignment horizontal="center"/>
    </xf>
    <xf numFmtId="3" fontId="18" fillId="39" borderId="0" xfId="4" applyNumberFormat="1" applyFont="1" applyFill="1" applyBorder="1" applyAlignment="1">
      <alignment horizontal="center"/>
    </xf>
    <xf numFmtId="4" fontId="18" fillId="29" borderId="0" xfId="0" applyNumberFormat="1" applyFont="1" applyFill="1" applyBorder="1"/>
    <xf numFmtId="3" fontId="9" fillId="16" borderId="0" xfId="4" applyNumberFormat="1" applyFont="1" applyFill="1" applyBorder="1" applyAlignment="1">
      <alignment horizontal="center"/>
    </xf>
    <xf numFmtId="3" fontId="0" fillId="25" borderId="0" xfId="0" applyNumberFormat="1" applyFill="1"/>
    <xf numFmtId="3" fontId="0" fillId="40" borderId="0" xfId="0" applyNumberFormat="1" applyFill="1"/>
    <xf numFmtId="3" fontId="0" fillId="8" borderId="0" xfId="0" applyNumberFormat="1" applyFill="1"/>
    <xf numFmtId="3" fontId="0" fillId="23" borderId="0" xfId="0" applyNumberFormat="1" applyFill="1"/>
    <xf numFmtId="3" fontId="5" fillId="45" borderId="0" xfId="4" applyNumberFormat="1" applyFont="1" applyFill="1" applyBorder="1" applyAlignment="1">
      <alignment horizontal="center"/>
    </xf>
    <xf numFmtId="3" fontId="9" fillId="47" borderId="0" xfId="0" applyNumberFormat="1" applyFont="1" applyFill="1" applyBorder="1" applyAlignment="1">
      <alignment horizontal="right"/>
    </xf>
    <xf numFmtId="3" fontId="9" fillId="49" borderId="0" xfId="0" applyNumberFormat="1" applyFont="1" applyFill="1" applyBorder="1"/>
    <xf numFmtId="3" fontId="9" fillId="48" borderId="0" xfId="0" applyNumberFormat="1" applyFont="1" applyFill="1" applyBorder="1"/>
    <xf numFmtId="3" fontId="10" fillId="0" borderId="0" xfId="2" applyNumberFormat="1" applyFont="1" applyFill="1" applyBorder="1" applyAlignment="1">
      <alignment horizontal="right" wrapText="1"/>
    </xf>
    <xf numFmtId="3" fontId="5" fillId="50" borderId="0" xfId="4" applyNumberFormat="1" applyFont="1" applyFill="1" applyBorder="1" applyAlignment="1">
      <alignment horizontal="center"/>
    </xf>
    <xf numFmtId="2" fontId="5" fillId="52" borderId="0" xfId="4" applyNumberFormat="1" applyFont="1" applyFill="1" applyBorder="1" applyAlignment="1">
      <alignment horizontal="center"/>
    </xf>
    <xf numFmtId="3" fontId="0" fillId="53" borderId="0" xfId="0" applyNumberFormat="1" applyFill="1" applyBorder="1"/>
    <xf numFmtId="3" fontId="0" fillId="54" borderId="0" xfId="0" applyNumberFormat="1" applyFill="1" applyBorder="1"/>
    <xf numFmtId="3" fontId="0" fillId="55" borderId="0" xfId="0" applyNumberFormat="1" applyFill="1" applyBorder="1"/>
    <xf numFmtId="3" fontId="25" fillId="0" borderId="0" xfId="6" applyNumberFormat="1" applyFont="1" applyFill="1" applyBorder="1" applyAlignment="1">
      <alignment horizontal="right" wrapText="1"/>
    </xf>
    <xf numFmtId="3" fontId="25" fillId="11" borderId="0" xfId="6" applyNumberFormat="1" applyFont="1" applyFill="1" applyBorder="1" applyAlignment="1">
      <alignment horizontal="right" wrapText="1"/>
    </xf>
    <xf numFmtId="3" fontId="25" fillId="24" borderId="0" xfId="6" applyNumberFormat="1" applyFont="1" applyFill="1" applyBorder="1" applyAlignment="1">
      <alignment horizontal="right" wrapText="1"/>
    </xf>
    <xf numFmtId="4" fontId="25" fillId="24" borderId="0" xfId="6" applyNumberFormat="1" applyFont="1" applyFill="1" applyBorder="1" applyAlignment="1">
      <alignment horizontal="right" wrapText="1"/>
    </xf>
    <xf numFmtId="3" fontId="25" fillId="40" borderId="0" xfId="6" applyNumberFormat="1" applyFont="1" applyFill="1" applyBorder="1" applyAlignment="1">
      <alignment horizontal="right" wrapText="1"/>
    </xf>
    <xf numFmtId="3" fontId="25" fillId="10" borderId="0" xfId="6" applyNumberFormat="1" applyFont="1" applyFill="1" applyBorder="1" applyAlignment="1">
      <alignment horizontal="right" wrapText="1"/>
    </xf>
    <xf numFmtId="3" fontId="25" fillId="23" borderId="0" xfId="6" applyNumberFormat="1" applyFont="1" applyFill="1" applyBorder="1" applyAlignment="1">
      <alignment horizontal="right" wrapText="1"/>
    </xf>
    <xf numFmtId="3" fontId="25" fillId="25" borderId="0" xfId="6" applyNumberFormat="1" applyFont="1" applyFill="1" applyBorder="1" applyAlignment="1">
      <alignment horizontal="right" wrapText="1"/>
    </xf>
    <xf numFmtId="3" fontId="25" fillId="15" borderId="0" xfId="6" applyNumberFormat="1" applyFont="1" applyFill="1" applyBorder="1" applyAlignment="1">
      <alignment horizontal="right" wrapText="1"/>
    </xf>
    <xf numFmtId="0" fontId="25" fillId="0" borderId="0" xfId="8" applyFont="1" applyFill="1" applyBorder="1" applyAlignment="1">
      <alignment horizontal="center"/>
    </xf>
    <xf numFmtId="0" fontId="25" fillId="0" borderId="0" xfId="8" applyFont="1" applyFill="1" applyBorder="1" applyAlignment="1">
      <alignment horizontal="right" wrapText="1"/>
    </xf>
    <xf numFmtId="2" fontId="26" fillId="0" borderId="0" xfId="0" applyNumberFormat="1" applyFont="1" applyBorder="1"/>
    <xf numFmtId="2" fontId="28" fillId="3" borderId="0" xfId="0" applyNumberFormat="1" applyFont="1" applyFill="1" applyBorder="1"/>
    <xf numFmtId="2" fontId="25" fillId="2" borderId="0" xfId="4" applyNumberFormat="1" applyFont="1" applyFill="1" applyBorder="1" applyAlignment="1">
      <alignment horizontal="center"/>
    </xf>
    <xf numFmtId="2" fontId="25" fillId="52" borderId="0" xfId="4" applyNumberFormat="1" applyFont="1" applyFill="1" applyBorder="1" applyAlignment="1">
      <alignment horizontal="center"/>
    </xf>
    <xf numFmtId="3" fontId="25" fillId="50" borderId="0" xfId="4" applyNumberFormat="1" applyFont="1" applyFill="1" applyBorder="1" applyAlignment="1">
      <alignment horizontal="center"/>
    </xf>
    <xf numFmtId="3" fontId="25" fillId="45" borderId="0" xfId="4" applyNumberFormat="1" applyFont="1" applyFill="1" applyBorder="1" applyAlignment="1">
      <alignment horizontal="center"/>
    </xf>
    <xf numFmtId="3" fontId="2" fillId="5" borderId="0" xfId="4" applyNumberFormat="1" applyFont="1" applyFill="1" applyBorder="1" applyAlignment="1">
      <alignment horizontal="center"/>
    </xf>
    <xf numFmtId="3" fontId="2" fillId="27" borderId="0" xfId="0" applyNumberFormat="1" applyFont="1" applyFill="1" applyBorder="1"/>
    <xf numFmtId="3" fontId="2" fillId="36" borderId="0" xfId="4" applyNumberFormat="1" applyFont="1" applyFill="1" applyBorder="1" applyAlignment="1">
      <alignment horizontal="center"/>
    </xf>
    <xf numFmtId="3" fontId="2" fillId="37" borderId="0" xfId="0" applyNumberFormat="1" applyFont="1" applyFill="1" applyBorder="1"/>
    <xf numFmtId="3" fontId="2" fillId="6" borderId="0" xfId="4" applyNumberFormat="1" applyFont="1" applyFill="1" applyBorder="1" applyAlignment="1">
      <alignment horizontal="center"/>
    </xf>
    <xf numFmtId="3" fontId="2" fillId="7" borderId="0" xfId="0" applyNumberFormat="1" applyFont="1" applyFill="1" applyBorder="1"/>
    <xf numFmtId="3" fontId="24" fillId="14" borderId="0" xfId="4" applyNumberFormat="1" applyFont="1" applyFill="1" applyBorder="1" applyAlignment="1">
      <alignment horizontal="center"/>
    </xf>
    <xf numFmtId="3" fontId="24" fillId="22" borderId="0" xfId="0" applyNumberFormat="1" applyFont="1" applyFill="1" applyBorder="1"/>
    <xf numFmtId="3" fontId="2" fillId="4" borderId="0" xfId="4" applyNumberFormat="1" applyFont="1" applyFill="1" applyBorder="1" applyAlignment="1">
      <alignment horizontal="center"/>
    </xf>
    <xf numFmtId="3" fontId="2" fillId="9" borderId="0" xfId="0" applyNumberFormat="1" applyFont="1" applyFill="1" applyBorder="1"/>
    <xf numFmtId="3" fontId="28" fillId="31" borderId="0" xfId="4" applyNumberFormat="1" applyFont="1" applyFill="1" applyBorder="1" applyAlignment="1">
      <alignment horizontal="center"/>
    </xf>
    <xf numFmtId="3" fontId="24" fillId="39" borderId="0" xfId="4" applyNumberFormat="1" applyFont="1" applyFill="1" applyBorder="1" applyAlignment="1">
      <alignment horizontal="center"/>
    </xf>
    <xf numFmtId="0" fontId="28" fillId="33" borderId="0" xfId="0" applyFont="1" applyFill="1" applyBorder="1"/>
    <xf numFmtId="3" fontId="28" fillId="16" borderId="0" xfId="4" applyNumberFormat="1" applyFont="1" applyFill="1" applyBorder="1" applyAlignment="1">
      <alignment horizontal="center"/>
    </xf>
    <xf numFmtId="3" fontId="24" fillId="14" borderId="1" xfId="4" applyNumberFormat="1" applyFont="1" applyFill="1" applyBorder="1" applyAlignment="1">
      <alignment horizontal="center"/>
    </xf>
    <xf numFmtId="4" fontId="24" fillId="29" borderId="0" xfId="0" applyNumberFormat="1" applyFont="1" applyFill="1" applyBorder="1"/>
    <xf numFmtId="3" fontId="28" fillId="21" borderId="0" xfId="4" applyNumberFormat="1" applyFont="1" applyFill="1" applyBorder="1" applyAlignment="1">
      <alignment horizontal="center"/>
    </xf>
    <xf numFmtId="3" fontId="24" fillId="20" borderId="0" xfId="4" applyNumberFormat="1" applyFont="1" applyFill="1" applyBorder="1" applyAlignment="1">
      <alignment horizontal="center"/>
    </xf>
    <xf numFmtId="3" fontId="24" fillId="17" borderId="0" xfId="4" applyNumberFormat="1" applyFont="1" applyFill="1" applyBorder="1" applyAlignment="1">
      <alignment horizontal="center"/>
    </xf>
    <xf numFmtId="3" fontId="28" fillId="48" borderId="0" xfId="0" applyNumberFormat="1" applyFont="1" applyFill="1" applyBorder="1"/>
    <xf numFmtId="2" fontId="28" fillId="0" borderId="0" xfId="0" applyNumberFormat="1" applyFont="1" applyBorder="1"/>
    <xf numFmtId="49" fontId="28" fillId="0" borderId="0" xfId="0" applyNumberFormat="1" applyFont="1" applyBorder="1" applyAlignment="1">
      <alignment horizontal="left"/>
    </xf>
    <xf numFmtId="2" fontId="25" fillId="0" borderId="0" xfId="4" applyNumberFormat="1" applyFont="1" applyFill="1" applyBorder="1" applyAlignment="1">
      <alignment horizontal="center"/>
    </xf>
    <xf numFmtId="3" fontId="28" fillId="54" borderId="0" xfId="0" applyNumberFormat="1" applyFont="1" applyFill="1" applyBorder="1"/>
    <xf numFmtId="3" fontId="28" fillId="55" borderId="0" xfId="0" applyNumberFormat="1" applyFont="1" applyFill="1" applyBorder="1"/>
    <xf numFmtId="3" fontId="28" fillId="47" borderId="0" xfId="0" applyNumberFormat="1" applyFont="1" applyFill="1" applyBorder="1" applyAlignment="1">
      <alignment horizontal="right"/>
    </xf>
    <xf numFmtId="3" fontId="28" fillId="11" borderId="0" xfId="0" applyNumberFormat="1" applyFont="1" applyFill="1" applyBorder="1"/>
    <xf numFmtId="1" fontId="25" fillId="24" borderId="0" xfId="4" applyNumberFormat="1" applyFont="1" applyFill="1" applyBorder="1" applyAlignment="1">
      <alignment horizontal="right"/>
    </xf>
    <xf numFmtId="3" fontId="25" fillId="40" borderId="0" xfId="4" applyNumberFormat="1" applyFont="1" applyFill="1" applyBorder="1" applyAlignment="1">
      <alignment horizontal="right"/>
    </xf>
    <xf numFmtId="165" fontId="25" fillId="40" borderId="0" xfId="4" applyNumberFormat="1" applyFont="1" applyFill="1" applyBorder="1" applyAlignment="1">
      <alignment horizontal="right" wrapText="1"/>
    </xf>
    <xf numFmtId="164" fontId="25" fillId="10" borderId="0" xfId="4" applyNumberFormat="1" applyFont="1" applyFill="1" applyBorder="1" applyAlignment="1">
      <alignment horizontal="right" wrapText="1"/>
    </xf>
    <xf numFmtId="3" fontId="25" fillId="25" borderId="0" xfId="4" applyNumberFormat="1" applyFont="1" applyFill="1" applyBorder="1" applyAlignment="1">
      <alignment horizontal="right" wrapText="1"/>
    </xf>
    <xf numFmtId="3" fontId="28" fillId="15" borderId="0" xfId="0" applyNumberFormat="1" applyFont="1" applyFill="1" applyBorder="1" applyAlignment="1">
      <alignment horizontal="right"/>
    </xf>
    <xf numFmtId="3" fontId="28" fillId="41" borderId="0" xfId="0" applyNumberFormat="1" applyFont="1" applyFill="1" applyBorder="1" applyAlignment="1">
      <alignment horizontal="right"/>
    </xf>
    <xf numFmtId="0" fontId="28" fillId="42" borderId="0" xfId="0" applyFont="1" applyFill="1" applyBorder="1"/>
    <xf numFmtId="3" fontId="28" fillId="19" borderId="0" xfId="0" applyNumberFormat="1" applyFont="1" applyFill="1" applyBorder="1" applyAlignment="1">
      <alignment horizontal="right"/>
    </xf>
    <xf numFmtId="3" fontId="28" fillId="10" borderId="0" xfId="0" applyNumberFormat="1" applyFont="1" applyFill="1" applyBorder="1" applyAlignment="1">
      <alignment horizontal="right"/>
    </xf>
    <xf numFmtId="3" fontId="28" fillId="25" borderId="0" xfId="0" applyNumberFormat="1" applyFont="1" applyFill="1" applyBorder="1" applyAlignment="1">
      <alignment horizontal="right"/>
    </xf>
    <xf numFmtId="3" fontId="28" fillId="18" borderId="0" xfId="0" applyNumberFormat="1" applyFont="1" applyFill="1" applyBorder="1" applyAlignment="1">
      <alignment horizontal="right"/>
    </xf>
    <xf numFmtId="3" fontId="28" fillId="49" borderId="0" xfId="0" applyNumberFormat="1" applyFont="1" applyFill="1" applyBorder="1"/>
    <xf numFmtId="2" fontId="28" fillId="0" borderId="0" xfId="0" applyNumberFormat="1" applyFont="1" applyFill="1" applyBorder="1"/>
    <xf numFmtId="3" fontId="25" fillId="10" borderId="0" xfId="4" applyNumberFormat="1" applyFont="1" applyFill="1" applyBorder="1" applyAlignment="1">
      <alignment horizontal="right" wrapText="1"/>
    </xf>
    <xf numFmtId="3" fontId="28" fillId="0" borderId="0" xfId="0" applyNumberFormat="1" applyFont="1" applyBorder="1"/>
    <xf numFmtId="1" fontId="28" fillId="0" borderId="0" xfId="0" applyNumberFormat="1" applyFont="1" applyBorder="1"/>
    <xf numFmtId="3" fontId="29" fillId="0" borderId="0" xfId="0" applyNumberFormat="1" applyFont="1" applyBorder="1"/>
    <xf numFmtId="3" fontId="28" fillId="0" borderId="0" xfId="0" applyNumberFormat="1" applyFont="1" applyFill="1" applyBorder="1" applyAlignment="1">
      <alignment horizontal="right"/>
    </xf>
    <xf numFmtId="2" fontId="29" fillId="0" borderId="0" xfId="0" applyNumberFormat="1" applyFont="1" applyBorder="1"/>
    <xf numFmtId="3" fontId="25" fillId="23" borderId="0" xfId="4" applyNumberFormat="1" applyFont="1" applyFill="1" applyBorder="1" applyAlignment="1">
      <alignment horizontal="right" wrapText="1"/>
    </xf>
    <xf numFmtId="164" fontId="14" fillId="23" borderId="0" xfId="6" applyNumberFormat="1" applyFont="1" applyFill="1" applyBorder="1" applyAlignment="1">
      <alignment horizontal="right" wrapText="1"/>
    </xf>
    <xf numFmtId="164" fontId="14" fillId="24" borderId="0" xfId="6" applyNumberFormat="1" applyFont="1" applyFill="1" applyBorder="1" applyAlignment="1">
      <alignment horizontal="right" wrapText="1"/>
    </xf>
    <xf numFmtId="3" fontId="26" fillId="0" borderId="0" xfId="0" applyNumberFormat="1" applyFont="1" applyBorder="1"/>
    <xf numFmtId="3" fontId="8" fillId="0" borderId="0" xfId="4" applyNumberFormat="1" applyFont="1" applyFill="1" applyBorder="1" applyAlignment="1">
      <alignment horizontal="center"/>
    </xf>
    <xf numFmtId="164" fontId="25" fillId="23" borderId="0" xfId="6" applyNumberFormat="1" applyFont="1" applyFill="1" applyBorder="1" applyAlignment="1">
      <alignment horizontal="right" wrapText="1"/>
    </xf>
    <xf numFmtId="3" fontId="25" fillId="15" borderId="0" xfId="6" applyNumberFormat="1" applyFont="1" applyFill="1" applyBorder="1" applyAlignment="1">
      <alignment horizontal="left" wrapText="1"/>
    </xf>
    <xf numFmtId="3" fontId="25" fillId="15" borderId="0" xfId="6" applyNumberFormat="1" applyFont="1" applyFill="1" applyBorder="1" applyAlignment="1">
      <alignment horizontal="left"/>
    </xf>
    <xf numFmtId="3" fontId="25" fillId="0" borderId="0" xfId="11" applyNumberFormat="1" applyFont="1" applyFill="1" applyBorder="1" applyAlignment="1">
      <alignment horizontal="right" wrapText="1"/>
    </xf>
    <xf numFmtId="3" fontId="25" fillId="0" borderId="0" xfId="5" applyNumberFormat="1" applyFont="1" applyFill="1" applyBorder="1" applyAlignment="1">
      <alignment horizontal="right" wrapText="1"/>
    </xf>
    <xf numFmtId="3" fontId="27" fillId="0" borderId="0" xfId="11" applyNumberFormat="1" applyFont="1" applyFill="1" applyBorder="1" applyAlignment="1">
      <alignment horizontal="right" wrapText="1"/>
    </xf>
    <xf numFmtId="3" fontId="27" fillId="0" borderId="0" xfId="11" applyNumberFormat="1" applyFont="1" applyFill="1" applyBorder="1" applyAlignment="1">
      <alignment horizontal="left" wrapText="1"/>
    </xf>
    <xf numFmtId="3" fontId="25" fillId="0" borderId="0" xfId="13" applyNumberFormat="1" applyFont="1" applyFill="1" applyBorder="1" applyAlignment="1">
      <alignment horizontal="right" wrapText="1"/>
    </xf>
    <xf numFmtId="3" fontId="25" fillId="0" borderId="0" xfId="4" applyNumberFormat="1" applyFont="1" applyFill="1" applyBorder="1" applyAlignment="1">
      <alignment horizontal="right" wrapText="1"/>
    </xf>
    <xf numFmtId="3" fontId="28" fillId="3" borderId="0" xfId="0" applyNumberFormat="1" applyFont="1" applyFill="1" applyBorder="1"/>
    <xf numFmtId="3" fontId="25" fillId="2" borderId="0" xfId="4" applyNumberFormat="1" applyFont="1" applyFill="1" applyBorder="1" applyAlignment="1">
      <alignment horizontal="center"/>
    </xf>
    <xf numFmtId="3" fontId="1" fillId="5" borderId="0" xfId="4" applyNumberFormat="1" applyFont="1" applyFill="1" applyBorder="1" applyAlignment="1">
      <alignment horizontal="center"/>
    </xf>
    <xf numFmtId="3" fontId="1" fillId="27" borderId="0" xfId="0" applyNumberFormat="1" applyFont="1" applyFill="1" applyBorder="1"/>
    <xf numFmtId="3" fontId="1" fillId="36" borderId="0" xfId="4" applyNumberFormat="1" applyFont="1" applyFill="1" applyBorder="1" applyAlignment="1">
      <alignment horizontal="center"/>
    </xf>
    <xf numFmtId="3" fontId="1" fillId="37" borderId="0" xfId="0" applyNumberFormat="1" applyFont="1" applyFill="1" applyBorder="1"/>
    <xf numFmtId="3" fontId="1" fillId="6" borderId="0" xfId="4" applyNumberFormat="1" applyFont="1" applyFill="1" applyBorder="1" applyAlignment="1">
      <alignment horizontal="center"/>
    </xf>
    <xf numFmtId="3" fontId="1" fillId="7" borderId="0" xfId="0" applyNumberFormat="1" applyFont="1" applyFill="1" applyBorder="1"/>
    <xf numFmtId="3" fontId="1" fillId="4" borderId="0" xfId="4" applyNumberFormat="1" applyFont="1" applyFill="1" applyBorder="1" applyAlignment="1">
      <alignment horizontal="center"/>
    </xf>
    <xf numFmtId="3" fontId="1" fillId="9" borderId="0" xfId="0" applyNumberFormat="1" applyFont="1" applyFill="1" applyBorder="1"/>
    <xf numFmtId="3" fontId="28" fillId="31" borderId="0" xfId="4" applyNumberFormat="1" applyFont="1" applyFill="1" applyBorder="1" applyAlignment="1">
      <alignment horizontal="left"/>
    </xf>
    <xf numFmtId="0" fontId="28" fillId="0" borderId="0" xfId="0" applyFont="1"/>
    <xf numFmtId="3" fontId="28" fillId="0" borderId="0" xfId="0" applyNumberFormat="1" applyFont="1" applyBorder="1" applyAlignment="1">
      <alignment horizontal="left"/>
    </xf>
    <xf numFmtId="3" fontId="25" fillId="0" borderId="0" xfId="4" applyNumberFormat="1" applyFont="1" applyFill="1" applyBorder="1" applyAlignment="1">
      <alignment wrapText="1"/>
    </xf>
    <xf numFmtId="165" fontId="25" fillId="24" borderId="0" xfId="4" applyNumberFormat="1" applyFont="1" applyFill="1" applyBorder="1" applyAlignment="1">
      <alignment horizontal="right"/>
    </xf>
    <xf numFmtId="3" fontId="28" fillId="15" borderId="0" xfId="0" applyNumberFormat="1" applyFont="1" applyFill="1" applyBorder="1" applyAlignment="1">
      <alignment horizontal="left"/>
    </xf>
    <xf numFmtId="3" fontId="28" fillId="12" borderId="0" xfId="0" applyNumberFormat="1" applyFont="1" applyFill="1" applyBorder="1"/>
    <xf numFmtId="3" fontId="28" fillId="0" borderId="0" xfId="0" applyNumberFormat="1" applyFont="1" applyFill="1" applyBorder="1"/>
    <xf numFmtId="3" fontId="28" fillId="0" borderId="0" xfId="0" applyNumberFormat="1" applyFont="1" applyFill="1" applyBorder="1" applyAlignment="1">
      <alignment horizontal="left"/>
    </xf>
    <xf numFmtId="3" fontId="28" fillId="0" borderId="0" xfId="0" applyNumberFormat="1" applyFont="1"/>
    <xf numFmtId="3" fontId="28" fillId="0" borderId="0" xfId="0" applyNumberFormat="1" applyFont="1" applyBorder="1" applyAlignment="1">
      <alignment horizontal="right"/>
    </xf>
    <xf numFmtId="164" fontId="25" fillId="0" borderId="0" xfId="4" applyNumberFormat="1" applyFont="1" applyFill="1" applyBorder="1" applyAlignment="1">
      <alignment horizontal="right" wrapText="1"/>
    </xf>
    <xf numFmtId="3" fontId="25" fillId="0" borderId="0" xfId="1" applyNumberFormat="1" applyFont="1" applyBorder="1"/>
    <xf numFmtId="164" fontId="28" fillId="0" borderId="0" xfId="0" applyNumberFormat="1" applyFont="1" applyBorder="1"/>
    <xf numFmtId="3" fontId="26" fillId="0" borderId="0" xfId="0" applyNumberFormat="1" applyFont="1" applyBorder="1" applyAlignment="1">
      <alignment horizontal="left"/>
    </xf>
    <xf numFmtId="3" fontId="14" fillId="15" borderId="0" xfId="6" applyNumberFormat="1" applyFont="1" applyFill="1" applyBorder="1" applyAlignment="1">
      <alignment horizontal="right"/>
    </xf>
    <xf numFmtId="3" fontId="28" fillId="25" borderId="0" xfId="6" applyNumberFormat="1" applyFont="1" applyFill="1" applyBorder="1" applyAlignment="1">
      <alignment horizontal="right" wrapText="1"/>
    </xf>
    <xf numFmtId="3" fontId="28" fillId="25" borderId="0" xfId="4" applyNumberFormat="1" applyFont="1" applyFill="1" applyBorder="1" applyAlignment="1">
      <alignment horizontal="right" wrapText="1"/>
    </xf>
    <xf numFmtId="4" fontId="20" fillId="28" borderId="2" xfId="0" applyNumberFormat="1" applyFont="1" applyFill="1" applyBorder="1" applyAlignment="1">
      <alignment horizontal="center"/>
    </xf>
    <xf numFmtId="3" fontId="7" fillId="48" borderId="0" xfId="0" applyNumberFormat="1" applyFont="1" applyFill="1" applyBorder="1" applyAlignment="1">
      <alignment horizontal="center"/>
    </xf>
    <xf numFmtId="3" fontId="8" fillId="51" borderId="0" xfId="4" applyNumberFormat="1" applyFont="1" applyFill="1" applyBorder="1" applyAlignment="1">
      <alignment horizontal="center"/>
    </xf>
    <xf numFmtId="3" fontId="8" fillId="46" borderId="0" xfId="4" applyNumberFormat="1" applyFont="1" applyFill="1" applyBorder="1" applyAlignment="1">
      <alignment horizontal="center"/>
    </xf>
    <xf numFmtId="3" fontId="7" fillId="43" borderId="0" xfId="0" applyNumberFormat="1" applyFont="1" applyFill="1" applyBorder="1" applyAlignment="1">
      <alignment horizontal="center"/>
    </xf>
    <xf numFmtId="3" fontId="20" fillId="34" borderId="0" xfId="0" applyNumberFormat="1" applyFont="1" applyFill="1" applyBorder="1" applyAlignment="1">
      <alignment horizontal="center"/>
    </xf>
    <xf numFmtId="3" fontId="20" fillId="44" borderId="0" xfId="0" applyNumberFormat="1" applyFont="1" applyFill="1" applyBorder="1" applyAlignment="1">
      <alignment horizontal="center"/>
    </xf>
    <xf numFmtId="3" fontId="7" fillId="32" borderId="0" xfId="0" applyNumberFormat="1" applyFont="1" applyFill="1" applyBorder="1" applyAlignment="1">
      <alignment horizontal="center"/>
    </xf>
    <xf numFmtId="0" fontId="20" fillId="35" borderId="0" xfId="0" applyFont="1" applyFill="1" applyBorder="1" applyAlignment="1">
      <alignment horizontal="center"/>
    </xf>
    <xf numFmtId="0" fontId="7" fillId="33" borderId="0" xfId="0" applyFont="1" applyFill="1" applyBorder="1" applyAlignment="1">
      <alignment horizontal="center"/>
    </xf>
    <xf numFmtId="3" fontId="7" fillId="38" borderId="0" xfId="0" applyNumberFormat="1" applyFont="1" applyFill="1" applyBorder="1" applyAlignment="1">
      <alignment horizontal="center"/>
    </xf>
    <xf numFmtId="3" fontId="20" fillId="22" borderId="0" xfId="0" applyNumberFormat="1" applyFont="1" applyFill="1" applyBorder="1" applyAlignment="1">
      <alignment horizontal="center"/>
    </xf>
    <xf numFmtId="4" fontId="7" fillId="27" borderId="0" xfId="0" applyNumberFormat="1" applyFont="1" applyFill="1" applyBorder="1" applyAlignment="1">
      <alignment horizontal="center"/>
    </xf>
    <xf numFmtId="4" fontId="7" fillId="30" borderId="2" xfId="0" applyNumberFormat="1" applyFont="1" applyFill="1" applyBorder="1" applyAlignment="1">
      <alignment horizontal="center"/>
    </xf>
    <xf numFmtId="4" fontId="7" fillId="9" borderId="2" xfId="0" applyNumberFormat="1" applyFont="1" applyFill="1" applyBorder="1" applyAlignment="1">
      <alignment horizontal="center"/>
    </xf>
    <xf numFmtId="4" fontId="7" fillId="37" borderId="2" xfId="0" applyNumberFormat="1" applyFont="1" applyFill="1" applyBorder="1" applyAlignment="1">
      <alignment horizontal="center"/>
    </xf>
    <xf numFmtId="3" fontId="27" fillId="51" borderId="0" xfId="4" applyNumberFormat="1" applyFont="1" applyFill="1" applyBorder="1" applyAlignment="1">
      <alignment horizontal="center"/>
    </xf>
    <xf numFmtId="4" fontId="26" fillId="37" borderId="0" xfId="0" applyNumberFormat="1" applyFont="1" applyFill="1" applyBorder="1" applyAlignment="1">
      <alignment horizontal="center"/>
    </xf>
    <xf numFmtId="4" fontId="26" fillId="27" borderId="0" xfId="0" applyNumberFormat="1" applyFont="1" applyFill="1" applyBorder="1" applyAlignment="1">
      <alignment horizontal="center"/>
    </xf>
    <xf numFmtId="4" fontId="26" fillId="30" borderId="0" xfId="0" applyNumberFormat="1" applyFont="1" applyFill="1" applyBorder="1" applyAlignment="1">
      <alignment horizontal="center"/>
    </xf>
    <xf numFmtId="4" fontId="23" fillId="28" borderId="0" xfId="0" applyNumberFormat="1" applyFont="1" applyFill="1" applyBorder="1" applyAlignment="1">
      <alignment horizontal="center"/>
    </xf>
    <xf numFmtId="4" fontId="26" fillId="9" borderId="0" xfId="0" applyNumberFormat="1" applyFont="1" applyFill="1" applyBorder="1" applyAlignment="1">
      <alignment horizontal="center"/>
    </xf>
    <xf numFmtId="3" fontId="27" fillId="46" borderId="0" xfId="4" applyNumberFormat="1" applyFont="1" applyFill="1" applyBorder="1" applyAlignment="1">
      <alignment horizontal="center"/>
    </xf>
    <xf numFmtId="3" fontId="26" fillId="48" borderId="0" xfId="0" applyNumberFormat="1" applyFont="1" applyFill="1" applyBorder="1" applyAlignment="1">
      <alignment horizontal="center"/>
    </xf>
    <xf numFmtId="3" fontId="26" fillId="43" borderId="0" xfId="0" applyNumberFormat="1" applyFont="1" applyFill="1" applyBorder="1" applyAlignment="1">
      <alignment horizontal="center"/>
    </xf>
    <xf numFmtId="3" fontId="23" fillId="34" borderId="0" xfId="0" applyNumberFormat="1" applyFont="1" applyFill="1" applyBorder="1" applyAlignment="1">
      <alignment horizontal="center"/>
    </xf>
    <xf numFmtId="3" fontId="23" fillId="44" borderId="0" xfId="0" applyNumberFormat="1" applyFont="1" applyFill="1" applyBorder="1" applyAlignment="1">
      <alignment horizontal="center"/>
    </xf>
    <xf numFmtId="3" fontId="26" fillId="32" borderId="0" xfId="0" applyNumberFormat="1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/>
    </xf>
    <xf numFmtId="0" fontId="26" fillId="33" borderId="0" xfId="0" applyFont="1" applyFill="1" applyBorder="1" applyAlignment="1">
      <alignment horizontal="center"/>
    </xf>
    <xf numFmtId="3" fontId="26" fillId="38" borderId="0" xfId="0" applyNumberFormat="1" applyFont="1" applyFill="1" applyBorder="1" applyAlignment="1">
      <alignment horizontal="center"/>
    </xf>
    <xf numFmtId="3" fontId="23" fillId="22" borderId="0" xfId="0" applyNumberFormat="1" applyFont="1" applyFill="1" applyBorder="1" applyAlignment="1">
      <alignment horizontal="center"/>
    </xf>
    <xf numFmtId="4" fontId="7" fillId="9" borderId="0" xfId="0" applyNumberFormat="1" applyFont="1" applyFill="1" applyBorder="1" applyAlignment="1">
      <alignment horizontal="center"/>
    </xf>
    <xf numFmtId="4" fontId="7" fillId="37" borderId="0" xfId="0" applyNumberFormat="1" applyFont="1" applyFill="1" applyBorder="1" applyAlignment="1">
      <alignment horizontal="center"/>
    </xf>
    <xf numFmtId="4" fontId="7" fillId="30" borderId="0" xfId="0" applyNumberFormat="1" applyFont="1" applyFill="1" applyBorder="1" applyAlignment="1">
      <alignment horizontal="center"/>
    </xf>
    <xf numFmtId="4" fontId="20" fillId="28" borderId="0" xfId="0" applyNumberFormat="1" applyFont="1" applyFill="1" applyBorder="1" applyAlignment="1">
      <alignment horizontal="center"/>
    </xf>
  </cellXfs>
  <cellStyles count="18">
    <cellStyle name="Komma" xfId="17" builtinId="3"/>
    <cellStyle name="Standard" xfId="0" builtinId="0"/>
    <cellStyle name="Standard 15" xfId="12"/>
    <cellStyle name="Standard 2" xfId="14"/>
    <cellStyle name="Standard 3" xfId="15"/>
    <cellStyle name="Standard 4 3" xfId="16"/>
    <cellStyle name="Standard_Gemeinden" xfId="1"/>
    <cellStyle name="Standard_Gemeinden_1" xfId="11"/>
    <cellStyle name="Standard_Kreise" xfId="2"/>
    <cellStyle name="Standard_Kreise %" xfId="3"/>
    <cellStyle name="Standard_Kreise_1" xfId="10"/>
    <cellStyle name="Standard_Planungsregionen" xfId="9"/>
    <cellStyle name="Standard_RBZ_2" xfId="6"/>
    <cellStyle name="Standard_RBZ_3" xfId="8"/>
    <cellStyle name="Standard_Tabelle1" xfId="4"/>
    <cellStyle name="Standard_Tabelle1_1" xfId="5"/>
    <cellStyle name="Standard_Tabelle1_3" xfId="13"/>
    <cellStyle name="Standard_Tabelle2" xfId="7"/>
  </cellStyles>
  <dxfs count="0"/>
  <tableStyles count="0" defaultTableStyle="TableStyleMedium9" defaultPivotStyle="PivotStyleLight16"/>
  <colors>
    <mruColors>
      <color rgb="FFFF6699"/>
      <color rgb="FFFF99FF"/>
      <color rgb="FFFFCD9B"/>
      <color rgb="FFFCD5B4"/>
      <color rgb="FFE26B0A"/>
      <color rgb="FFFFB7B7"/>
      <color rgb="FFCC99FF"/>
      <color rgb="FF800080"/>
      <color rgb="FFFFFFCC"/>
      <color rgb="FFFFE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tabSelected="1" zoomScale="90" zoomScaleNormal="90" workbookViewId="0">
      <selection activeCell="B8" sqref="B8"/>
    </sheetView>
  </sheetViews>
  <sheetFormatPr baseColWidth="10" defaultRowHeight="12.5" x14ac:dyDescent="0.25"/>
  <sheetData>
    <row r="2" spans="1:1" s="38" customFormat="1" ht="14" x14ac:dyDescent="0.3">
      <c r="A2" s="38" t="s">
        <v>848</v>
      </c>
    </row>
    <row r="3" spans="1:1" s="38" customFormat="1" ht="14" x14ac:dyDescent="0.3"/>
    <row r="4" spans="1:1" x14ac:dyDescent="0.25">
      <c r="A4" s="21" t="s">
        <v>932</v>
      </c>
    </row>
    <row r="5" spans="1:1" x14ac:dyDescent="0.25">
      <c r="A5" s="21" t="s">
        <v>849</v>
      </c>
    </row>
    <row r="6" spans="1:1" x14ac:dyDescent="0.25">
      <c r="A6" s="21" t="s">
        <v>920</v>
      </c>
    </row>
    <row r="7" spans="1:1" x14ac:dyDescent="0.25">
      <c r="A7" s="21" t="s">
        <v>933</v>
      </c>
    </row>
    <row r="9" spans="1:1" x14ac:dyDescent="0.25">
      <c r="A9" s="21" t="s">
        <v>824</v>
      </c>
    </row>
    <row r="10" spans="1:1" x14ac:dyDescent="0.25">
      <c r="A10" s="21" t="s">
        <v>825</v>
      </c>
    </row>
    <row r="12" spans="1:1" x14ac:dyDescent="0.25">
      <c r="A12" t="s">
        <v>931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H88"/>
  <sheetViews>
    <sheetView topLeftCell="AB1" zoomScale="80" zoomScaleNormal="80" workbookViewId="0">
      <selection activeCell="AG5" sqref="AG5"/>
    </sheetView>
  </sheetViews>
  <sheetFormatPr baseColWidth="10" defaultColWidth="11.453125" defaultRowHeight="12.5" x14ac:dyDescent="0.25"/>
  <cols>
    <col min="1" max="1" width="10.26953125" style="9" bestFit="1" customWidth="1"/>
    <col min="2" max="2" width="5.54296875" style="9" bestFit="1" customWidth="1"/>
    <col min="3" max="3" width="15.26953125" style="9" bestFit="1" customWidth="1"/>
    <col min="4" max="4" width="33.453125" style="9" bestFit="1" customWidth="1"/>
    <col min="5" max="7" width="40" style="9" bestFit="1" customWidth="1"/>
    <col min="8" max="8" width="30.1796875" style="9" bestFit="1" customWidth="1"/>
    <col min="9" max="11" width="36.54296875" style="9" bestFit="1" customWidth="1"/>
    <col min="12" max="12" width="17.7265625" style="9" bestFit="1" customWidth="1"/>
    <col min="13" max="13" width="22.453125" style="9" bestFit="1" customWidth="1"/>
    <col min="14" max="14" width="15" style="9" bestFit="1" customWidth="1"/>
    <col min="15" max="15" width="15.54296875" style="9" bestFit="1" customWidth="1"/>
    <col min="16" max="16" width="28" style="9" bestFit="1" customWidth="1"/>
    <col min="17" max="17" width="28.7265625" style="9" bestFit="1" customWidth="1"/>
    <col min="18" max="18" width="15" style="9" bestFit="1" customWidth="1"/>
    <col min="19" max="19" width="15.54296875" style="9" bestFit="1" customWidth="1"/>
    <col min="20" max="20" width="28" style="9" bestFit="1" customWidth="1"/>
    <col min="21" max="21" width="28.7265625" style="9" bestFit="1" customWidth="1"/>
    <col min="22" max="22" width="20.54296875" style="9" bestFit="1" customWidth="1"/>
    <col min="23" max="23" width="15" style="9" bestFit="1" customWidth="1"/>
    <col min="24" max="24" width="15.54296875" style="9" bestFit="1" customWidth="1"/>
    <col min="25" max="25" width="20.54296875" style="9" bestFit="1" customWidth="1"/>
    <col min="26" max="26" width="15" style="9" bestFit="1" customWidth="1"/>
    <col min="27" max="27" width="15.54296875" style="9" bestFit="1" customWidth="1"/>
    <col min="28" max="28" width="28" style="9" bestFit="1" customWidth="1"/>
    <col min="29" max="29" width="28.7265625" style="9" bestFit="1" customWidth="1"/>
    <col min="30" max="30" width="20.54296875" style="9" bestFit="1" customWidth="1"/>
    <col min="31" max="31" width="18.1796875" style="9" bestFit="1" customWidth="1"/>
    <col min="32" max="32" width="20.54296875" style="9" bestFit="1" customWidth="1"/>
    <col min="33" max="33" width="15" style="9" bestFit="1" customWidth="1"/>
    <col min="34" max="34" width="28.7265625" style="9" bestFit="1" customWidth="1"/>
    <col min="35" max="35" width="20.54296875" style="9" customWidth="1"/>
    <col min="36" max="36" width="15" style="9" bestFit="1" customWidth="1"/>
    <col min="37" max="37" width="13.54296875" style="9" bestFit="1" customWidth="1"/>
    <col min="38" max="38" width="18.81640625" style="9" bestFit="1" customWidth="1"/>
    <col min="39" max="39" width="28.81640625" style="9" bestFit="1" customWidth="1"/>
    <col min="40" max="40" width="20.1796875" style="9" bestFit="1" customWidth="1"/>
    <col min="41" max="41" width="19.54296875" style="9" bestFit="1" customWidth="1"/>
    <col min="42" max="42" width="25.7265625" style="9" bestFit="1" customWidth="1"/>
    <col min="43" max="43" width="15" style="9" bestFit="1" customWidth="1"/>
    <col min="44" max="44" width="13.54296875" style="9" bestFit="1" customWidth="1"/>
    <col min="45" max="45" width="23" style="9" bestFit="1" customWidth="1"/>
    <col min="46" max="46" width="15" style="9" bestFit="1" customWidth="1"/>
    <col min="47" max="47" width="13.54296875" style="9" bestFit="1" customWidth="1"/>
    <col min="48" max="48" width="23" style="9" bestFit="1" customWidth="1"/>
    <col min="49" max="49" width="15" style="9" bestFit="1" customWidth="1"/>
    <col min="50" max="50" width="13.54296875" style="9" bestFit="1" customWidth="1"/>
    <col min="51" max="51" width="23" style="9" bestFit="1" customWidth="1"/>
    <col min="52" max="52" width="15" style="9" bestFit="1" customWidth="1"/>
    <col min="53" max="53" width="13.54296875" style="9" bestFit="1" customWidth="1"/>
    <col min="54" max="54" width="23" style="9" bestFit="1" customWidth="1"/>
    <col min="55" max="55" width="15" style="9" bestFit="1" customWidth="1"/>
    <col min="56" max="56" width="13.54296875" style="9" bestFit="1" customWidth="1"/>
    <col min="57" max="57" width="23" style="9" bestFit="1" customWidth="1"/>
    <col min="58" max="58" width="15" style="9" bestFit="1" customWidth="1"/>
    <col min="59" max="59" width="14.81640625" style="9" bestFit="1" customWidth="1"/>
    <col min="60" max="60" width="15" style="9" bestFit="1" customWidth="1"/>
    <col min="61" max="16384" width="11.453125" style="9"/>
  </cols>
  <sheetData>
    <row r="1" spans="1:60" ht="13" x14ac:dyDescent="0.3">
      <c r="D1" s="224" t="s">
        <v>926</v>
      </c>
      <c r="E1" s="224"/>
      <c r="F1" s="224"/>
      <c r="G1" s="224"/>
      <c r="H1" s="224"/>
      <c r="I1" s="224"/>
      <c r="J1" s="224"/>
      <c r="K1" s="224"/>
      <c r="L1" s="225" t="s">
        <v>919</v>
      </c>
      <c r="M1" s="225"/>
      <c r="N1" s="234" t="s">
        <v>339</v>
      </c>
      <c r="O1" s="234"/>
      <c r="P1" s="234"/>
      <c r="Q1" s="234"/>
      <c r="R1" s="237" t="s">
        <v>337</v>
      </c>
      <c r="S1" s="237"/>
      <c r="T1" s="237"/>
      <c r="U1" s="237"/>
      <c r="V1" s="237"/>
      <c r="W1" s="235" t="s">
        <v>338</v>
      </c>
      <c r="X1" s="235"/>
      <c r="Y1" s="235"/>
      <c r="Z1" s="222" t="s">
        <v>818</v>
      </c>
      <c r="AA1" s="222"/>
      <c r="AB1" s="222"/>
      <c r="AC1" s="222"/>
      <c r="AD1" s="222"/>
      <c r="AE1" s="236" t="s">
        <v>832</v>
      </c>
      <c r="AF1" s="236"/>
      <c r="AG1" s="237" t="s">
        <v>827</v>
      </c>
      <c r="AH1" s="237"/>
      <c r="AI1" s="237"/>
      <c r="AJ1" s="229" t="s">
        <v>834</v>
      </c>
      <c r="AK1" s="229"/>
      <c r="AL1" s="229"/>
      <c r="AM1" s="230" t="s">
        <v>924</v>
      </c>
      <c r="AN1" s="230"/>
      <c r="AO1" s="231" t="s">
        <v>925</v>
      </c>
      <c r="AP1" s="231"/>
      <c r="AQ1" s="232" t="s">
        <v>833</v>
      </c>
      <c r="AR1" s="232"/>
      <c r="AS1" s="232"/>
      <c r="AT1" s="233" t="s">
        <v>822</v>
      </c>
      <c r="AU1" s="233"/>
      <c r="AV1" s="233"/>
      <c r="AW1" s="226" t="s">
        <v>823</v>
      </c>
      <c r="AX1" s="226"/>
      <c r="AY1" s="226"/>
      <c r="AZ1" s="227" t="s">
        <v>835</v>
      </c>
      <c r="BA1" s="227"/>
      <c r="BB1" s="227"/>
      <c r="BC1" s="228" t="s">
        <v>836</v>
      </c>
      <c r="BD1" s="228"/>
      <c r="BE1" s="228"/>
      <c r="BF1" s="223" t="s">
        <v>923</v>
      </c>
      <c r="BG1" s="223"/>
      <c r="BH1" s="223"/>
    </row>
    <row r="2" spans="1:60" s="10" customFormat="1" x14ac:dyDescent="0.25">
      <c r="A2" s="14" t="s">
        <v>847</v>
      </c>
      <c r="B2" s="15" t="s">
        <v>805</v>
      </c>
      <c r="C2" s="15" t="s">
        <v>928</v>
      </c>
      <c r="D2" s="112" t="s">
        <v>909</v>
      </c>
      <c r="E2" s="111" t="s">
        <v>914</v>
      </c>
      <c r="F2" s="111" t="s">
        <v>915</v>
      </c>
      <c r="G2" s="111" t="s">
        <v>916</v>
      </c>
      <c r="H2" s="112" t="s">
        <v>910</v>
      </c>
      <c r="I2" s="111" t="s">
        <v>911</v>
      </c>
      <c r="J2" s="111" t="s">
        <v>912</v>
      </c>
      <c r="K2" s="111" t="s">
        <v>913</v>
      </c>
      <c r="L2" s="106" t="s">
        <v>917</v>
      </c>
      <c r="M2" s="106" t="s">
        <v>918</v>
      </c>
      <c r="N2" s="58" t="s">
        <v>821</v>
      </c>
      <c r="O2" s="58" t="s">
        <v>820</v>
      </c>
      <c r="P2" s="59" t="s">
        <v>844</v>
      </c>
      <c r="Q2" s="59" t="s">
        <v>845</v>
      </c>
      <c r="R2" s="66" t="s">
        <v>821</v>
      </c>
      <c r="S2" s="66" t="s">
        <v>820</v>
      </c>
      <c r="T2" s="67" t="s">
        <v>844</v>
      </c>
      <c r="U2" s="67" t="s">
        <v>845</v>
      </c>
      <c r="V2" s="67" t="s">
        <v>829</v>
      </c>
      <c r="W2" s="64" t="s">
        <v>821</v>
      </c>
      <c r="X2" s="64" t="s">
        <v>820</v>
      </c>
      <c r="Y2" s="65" t="s">
        <v>829</v>
      </c>
      <c r="Z2" s="94" t="s">
        <v>821</v>
      </c>
      <c r="AA2" s="94" t="s">
        <v>820</v>
      </c>
      <c r="AB2" s="95" t="s">
        <v>844</v>
      </c>
      <c r="AC2" s="95" t="s">
        <v>845</v>
      </c>
      <c r="AD2" s="95" t="s">
        <v>829</v>
      </c>
      <c r="AE2" s="60" t="s">
        <v>828</v>
      </c>
      <c r="AF2" s="61" t="s">
        <v>829</v>
      </c>
      <c r="AG2" s="66" t="s">
        <v>821</v>
      </c>
      <c r="AH2" s="67" t="s">
        <v>845</v>
      </c>
      <c r="AI2" s="67" t="s">
        <v>829</v>
      </c>
      <c r="AJ2" s="98" t="s">
        <v>821</v>
      </c>
      <c r="AK2" s="98" t="s">
        <v>830</v>
      </c>
      <c r="AL2" s="98" t="s">
        <v>841</v>
      </c>
      <c r="AM2" s="99" t="s">
        <v>843</v>
      </c>
      <c r="AN2" s="99" t="s">
        <v>838</v>
      </c>
      <c r="AO2" s="63" t="s">
        <v>839</v>
      </c>
      <c r="AP2" s="63" t="s">
        <v>840</v>
      </c>
      <c r="AQ2" s="101" t="s">
        <v>821</v>
      </c>
      <c r="AR2" s="101" t="s">
        <v>830</v>
      </c>
      <c r="AS2" s="101" t="s">
        <v>831</v>
      </c>
      <c r="AT2" s="94" t="s">
        <v>821</v>
      </c>
      <c r="AU2" s="94" t="s">
        <v>830</v>
      </c>
      <c r="AV2" s="100" t="s">
        <v>831</v>
      </c>
      <c r="AW2" s="33" t="s">
        <v>821</v>
      </c>
      <c r="AX2" s="33" t="s">
        <v>830</v>
      </c>
      <c r="AY2" s="33" t="s">
        <v>831</v>
      </c>
      <c r="AZ2" s="32" t="s">
        <v>821</v>
      </c>
      <c r="BA2" s="32" t="s">
        <v>830</v>
      </c>
      <c r="BB2" s="32" t="s">
        <v>831</v>
      </c>
      <c r="BC2" s="27" t="s">
        <v>821</v>
      </c>
      <c r="BD2" s="27" t="s">
        <v>830</v>
      </c>
      <c r="BE2" s="27" t="s">
        <v>831</v>
      </c>
      <c r="BF2" s="109" t="s">
        <v>821</v>
      </c>
      <c r="BG2" s="109" t="s">
        <v>921</v>
      </c>
      <c r="BH2" s="109" t="s">
        <v>922</v>
      </c>
    </row>
    <row r="3" spans="1:60" x14ac:dyDescent="0.25">
      <c r="A3" s="41" t="s">
        <v>807</v>
      </c>
      <c r="B3" s="9" t="s">
        <v>806</v>
      </c>
      <c r="C3" s="46">
        <v>17924591</v>
      </c>
      <c r="D3" s="114">
        <v>218633</v>
      </c>
      <c r="E3" s="115">
        <v>173545.11894376</v>
      </c>
      <c r="F3" s="115">
        <v>134974.70434071901</v>
      </c>
      <c r="G3" s="115">
        <v>92321.319583575794</v>
      </c>
      <c r="H3" s="114">
        <v>54486.539778001403</v>
      </c>
      <c r="I3" s="115">
        <v>49147.467117557098</v>
      </c>
      <c r="J3" s="115">
        <v>45479.581498265296</v>
      </c>
      <c r="K3" s="115">
        <v>42891.211916807195</v>
      </c>
      <c r="L3" s="113">
        <v>2806.1535330513002</v>
      </c>
      <c r="M3" s="113">
        <v>2986.53868659507</v>
      </c>
      <c r="N3" s="68">
        <v>1421</v>
      </c>
      <c r="O3" s="68">
        <v>2255</v>
      </c>
      <c r="P3" s="68">
        <v>1407099.5599999996</v>
      </c>
      <c r="Q3" s="68">
        <v>1407.0215600000004</v>
      </c>
      <c r="R3" s="34">
        <v>44</v>
      </c>
      <c r="S3" s="34">
        <v>71</v>
      </c>
      <c r="T3" s="34">
        <v>11586</v>
      </c>
      <c r="U3" s="34">
        <v>11.586</v>
      </c>
      <c r="V3" s="102">
        <v>5.2961400000000003</v>
      </c>
      <c r="W3" s="69">
        <v>38</v>
      </c>
      <c r="X3" s="69">
        <v>94</v>
      </c>
      <c r="Y3" s="103">
        <v>76.848436000000007</v>
      </c>
      <c r="Z3" s="62">
        <v>276</v>
      </c>
      <c r="AA3" s="62">
        <v>338</v>
      </c>
      <c r="AB3" s="62">
        <v>27875.7</v>
      </c>
      <c r="AC3" s="62">
        <v>27.875699999999991</v>
      </c>
      <c r="AD3" s="104">
        <v>656.32998057329996</v>
      </c>
      <c r="AE3" s="70">
        <v>1709889.8243750001</v>
      </c>
      <c r="AF3" s="105">
        <v>683.95592999999997</v>
      </c>
      <c r="AG3" s="34">
        <v>77182</v>
      </c>
      <c r="AH3" s="34">
        <v>930.55184199999997</v>
      </c>
      <c r="AI3" s="102">
        <v>1954.1588690000001</v>
      </c>
      <c r="AJ3" s="48">
        <v>21</v>
      </c>
      <c r="AK3" s="48">
        <v>28</v>
      </c>
      <c r="AL3" s="48">
        <v>3064.9059999999999</v>
      </c>
      <c r="AM3" s="85">
        <v>11.8</v>
      </c>
      <c r="AN3" s="85">
        <v>82.470489999999998</v>
      </c>
      <c r="AO3" s="86">
        <v>55</v>
      </c>
      <c r="AP3" s="92">
        <v>4547</v>
      </c>
      <c r="AQ3" s="49">
        <v>10</v>
      </c>
      <c r="AR3" s="49">
        <v>21</v>
      </c>
      <c r="AS3" s="49">
        <v>2458.86</v>
      </c>
      <c r="AT3" s="35">
        <v>15</v>
      </c>
      <c r="AU3" s="35">
        <v>38</v>
      </c>
      <c r="AV3" s="35">
        <v>5036.8310000000001</v>
      </c>
      <c r="AW3" s="87">
        <v>60</v>
      </c>
      <c r="AX3" s="87">
        <v>140</v>
      </c>
      <c r="AY3" s="87">
        <v>8826.76</v>
      </c>
      <c r="AZ3" s="35">
        <v>12</v>
      </c>
      <c r="BA3" s="35">
        <v>19</v>
      </c>
      <c r="BB3" s="35">
        <v>1466.31</v>
      </c>
      <c r="BC3" s="36">
        <v>9</v>
      </c>
      <c r="BD3" s="36">
        <v>18</v>
      </c>
      <c r="BE3" s="36">
        <v>1216.0609999999999</v>
      </c>
      <c r="BF3" s="108">
        <v>10527</v>
      </c>
      <c r="BG3" s="108">
        <v>18440.444949998699</v>
      </c>
      <c r="BH3" s="108">
        <v>14653.684992701499</v>
      </c>
    </row>
    <row r="5" spans="1:60" ht="13" x14ac:dyDescent="0.3">
      <c r="N5" s="22">
        <f>SUM(N3)</f>
        <v>1421</v>
      </c>
      <c r="O5" s="22">
        <f t="shared" ref="O5:BH5" si="0">SUM(O3)</f>
        <v>2255</v>
      </c>
      <c r="P5" s="22">
        <f t="shared" si="0"/>
        <v>1407099.5599999996</v>
      </c>
      <c r="Q5" s="22">
        <f t="shared" si="0"/>
        <v>1407.0215600000004</v>
      </c>
      <c r="R5" s="22">
        <f t="shared" si="0"/>
        <v>44</v>
      </c>
      <c r="S5" s="22">
        <f t="shared" si="0"/>
        <v>71</v>
      </c>
      <c r="T5" s="22">
        <f t="shared" si="0"/>
        <v>11586</v>
      </c>
      <c r="U5" s="22">
        <f t="shared" si="0"/>
        <v>11.586</v>
      </c>
      <c r="V5" s="22">
        <f t="shared" si="0"/>
        <v>5.2961400000000003</v>
      </c>
      <c r="W5" s="22">
        <f t="shared" si="0"/>
        <v>38</v>
      </c>
      <c r="X5" s="22">
        <f t="shared" si="0"/>
        <v>94</v>
      </c>
      <c r="Y5" s="22">
        <f t="shared" si="0"/>
        <v>76.848436000000007</v>
      </c>
      <c r="Z5" s="22">
        <f t="shared" si="0"/>
        <v>276</v>
      </c>
      <c r="AA5" s="22">
        <f t="shared" si="0"/>
        <v>338</v>
      </c>
      <c r="AB5" s="22">
        <f t="shared" si="0"/>
        <v>27875.7</v>
      </c>
      <c r="AC5" s="22">
        <f t="shared" si="0"/>
        <v>27.875699999999991</v>
      </c>
      <c r="AD5" s="22">
        <f t="shared" si="0"/>
        <v>656.32998057329996</v>
      </c>
      <c r="AE5" s="22">
        <f t="shared" si="0"/>
        <v>1709889.8243750001</v>
      </c>
      <c r="AF5" s="22">
        <f t="shared" si="0"/>
        <v>683.95592999999997</v>
      </c>
      <c r="AG5" s="22">
        <f t="shared" si="0"/>
        <v>77182</v>
      </c>
      <c r="AH5" s="22">
        <f t="shared" si="0"/>
        <v>930.55184199999997</v>
      </c>
      <c r="AI5" s="22">
        <f t="shared" si="0"/>
        <v>1954.1588690000001</v>
      </c>
      <c r="AJ5" s="22">
        <f t="shared" si="0"/>
        <v>21</v>
      </c>
      <c r="AK5" s="22">
        <f t="shared" si="0"/>
        <v>28</v>
      </c>
      <c r="AL5" s="22">
        <f t="shared" si="0"/>
        <v>3064.9059999999999</v>
      </c>
      <c r="AM5" s="22">
        <f t="shared" si="0"/>
        <v>11.8</v>
      </c>
      <c r="AN5" s="22">
        <f t="shared" si="0"/>
        <v>82.470489999999998</v>
      </c>
      <c r="AO5" s="22">
        <f t="shared" si="0"/>
        <v>55</v>
      </c>
      <c r="AP5" s="22">
        <f t="shared" si="0"/>
        <v>4547</v>
      </c>
      <c r="AQ5" s="22">
        <f t="shared" si="0"/>
        <v>10</v>
      </c>
      <c r="AR5" s="22">
        <f t="shared" si="0"/>
        <v>21</v>
      </c>
      <c r="AS5" s="22">
        <f t="shared" si="0"/>
        <v>2458.86</v>
      </c>
      <c r="AT5" s="22">
        <f t="shared" si="0"/>
        <v>15</v>
      </c>
      <c r="AU5" s="22">
        <f t="shared" si="0"/>
        <v>38</v>
      </c>
      <c r="AV5" s="22">
        <f t="shared" si="0"/>
        <v>5036.8310000000001</v>
      </c>
      <c r="AW5" s="22">
        <f t="shared" si="0"/>
        <v>60</v>
      </c>
      <c r="AX5" s="22">
        <f t="shared" si="0"/>
        <v>140</v>
      </c>
      <c r="AY5" s="22">
        <f t="shared" si="0"/>
        <v>8826.76</v>
      </c>
      <c r="AZ5" s="22">
        <f t="shared" si="0"/>
        <v>12</v>
      </c>
      <c r="BA5" s="22">
        <f t="shared" si="0"/>
        <v>19</v>
      </c>
      <c r="BB5" s="22">
        <f t="shared" si="0"/>
        <v>1466.31</v>
      </c>
      <c r="BC5" s="22">
        <f t="shared" si="0"/>
        <v>9</v>
      </c>
      <c r="BD5" s="22">
        <f t="shared" si="0"/>
        <v>18</v>
      </c>
      <c r="BE5" s="22">
        <f t="shared" si="0"/>
        <v>1216.0609999999999</v>
      </c>
      <c r="BF5" s="22">
        <f t="shared" si="0"/>
        <v>10527</v>
      </c>
      <c r="BG5" s="22">
        <f t="shared" si="0"/>
        <v>18440.444949998699</v>
      </c>
      <c r="BH5" s="22">
        <f t="shared" si="0"/>
        <v>14653.684992701499</v>
      </c>
    </row>
    <row r="7" spans="1:60" ht="14.5" x14ac:dyDescent="0.35">
      <c r="R7" s="42"/>
      <c r="S7" s="42"/>
      <c r="T7" s="42"/>
      <c r="U7" s="42"/>
      <c r="V7" s="42"/>
      <c r="W7" s="42"/>
      <c r="X7" s="42"/>
    </row>
    <row r="8" spans="1:60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0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60" x14ac:dyDescent="0.25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60" x14ac:dyDescent="0.2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60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60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60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60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60" x14ac:dyDescent="0.2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2:13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2:13" x14ac:dyDescent="0.25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2:13" x14ac:dyDescent="0.25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2:13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2:13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2:1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2:13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2:13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2:13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2:13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2:13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2:13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2:13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2:1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2:13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2:13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2:13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2:1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2:1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2:1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2:1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2:1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2:1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2:1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2:1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2:1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2:1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2:1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2:1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2:1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2:1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2:1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2:1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2:1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2:1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2:13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2:13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2:13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2:13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2:13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2:13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2:13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2:13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2:13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2:13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2:13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2:13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2:13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2:13" x14ac:dyDescent="0.2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2:13" x14ac:dyDescent="0.2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2:13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2:13" x14ac:dyDescent="0.2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2:13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2:13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2:13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2:13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2:13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2:13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2:13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</sheetData>
  <mergeCells count="17">
    <mergeCell ref="R1:V1"/>
    <mergeCell ref="Z1:AD1"/>
    <mergeCell ref="BF1:BH1"/>
    <mergeCell ref="D1:K1"/>
    <mergeCell ref="L1:M1"/>
    <mergeCell ref="AW1:AY1"/>
    <mergeCell ref="AZ1:BB1"/>
    <mergeCell ref="BC1:BE1"/>
    <mergeCell ref="AJ1:AL1"/>
    <mergeCell ref="AM1:AN1"/>
    <mergeCell ref="AO1:AP1"/>
    <mergeCell ref="AQ1:AS1"/>
    <mergeCell ref="AT1:AV1"/>
    <mergeCell ref="N1:Q1"/>
    <mergeCell ref="W1:Y1"/>
    <mergeCell ref="AE1:AF1"/>
    <mergeCell ref="AG1:AI1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H21"/>
  <sheetViews>
    <sheetView zoomScale="70" zoomScaleNormal="70" workbookViewId="0">
      <pane xSplit="2" ySplit="2" topLeftCell="U3" activePane="bottomRight" state="frozen"/>
      <selection pane="topRight" activeCell="C1" sqref="C1"/>
      <selection pane="bottomLeft" activeCell="A2" sqref="A2"/>
      <selection pane="bottomRight" activeCell="AG9" sqref="AG9"/>
    </sheetView>
  </sheetViews>
  <sheetFormatPr baseColWidth="10" defaultColWidth="11.453125" defaultRowHeight="14.5" x14ac:dyDescent="0.35"/>
  <cols>
    <col min="1" max="1" width="19.7265625" style="153" customWidth="1"/>
    <col min="2" max="3" width="21" style="153" customWidth="1"/>
    <col min="4" max="4" width="31.54296875" style="153" bestFit="1" customWidth="1"/>
    <col min="5" max="7" width="37.453125" style="153" bestFit="1" customWidth="1"/>
    <col min="8" max="8" width="28.7265625" style="153" bestFit="1" customWidth="1"/>
    <col min="9" max="11" width="34.54296875" style="153" bestFit="1" customWidth="1"/>
    <col min="12" max="12" width="18.1796875" style="153" bestFit="1" customWidth="1"/>
    <col min="13" max="13" width="22.81640625" style="153" bestFit="1" customWidth="1"/>
    <col min="14" max="15" width="22" style="153" customWidth="1"/>
    <col min="16" max="16" width="27" style="153" bestFit="1" customWidth="1"/>
    <col min="17" max="17" width="27.54296875" style="153" bestFit="1" customWidth="1"/>
    <col min="18" max="18" width="22.26953125" style="153" customWidth="1"/>
    <col min="19" max="19" width="19" style="153" customWidth="1"/>
    <col min="20" max="20" width="27" style="153" bestFit="1" customWidth="1"/>
    <col min="21" max="21" width="27.54296875" style="153" bestFit="1" customWidth="1"/>
    <col min="22" max="22" width="26" style="153" customWidth="1"/>
    <col min="23" max="23" width="24.7265625" style="153" customWidth="1"/>
    <col min="24" max="24" width="25" style="179" customWidth="1"/>
    <col min="25" max="25" width="17.453125" style="179" customWidth="1"/>
    <col min="26" max="27" width="22.453125" style="179" customWidth="1"/>
    <col min="28" max="28" width="21.26953125" style="179" customWidth="1"/>
    <col min="29" max="29" width="23" style="153" customWidth="1"/>
    <col min="30" max="30" width="22.7265625" style="153" customWidth="1"/>
    <col min="31" max="33" width="19.81640625" style="153" customWidth="1"/>
    <col min="34" max="34" width="27.54296875" style="153" bestFit="1" customWidth="1"/>
    <col min="35" max="35" width="19.81640625" style="153" customWidth="1"/>
    <col min="36" max="36" width="23.1796875" style="153" customWidth="1"/>
    <col min="37" max="37" width="20.54296875" style="153" customWidth="1"/>
    <col min="38" max="38" width="22.7265625" style="153" customWidth="1"/>
    <col min="39" max="40" width="20.81640625" style="153" customWidth="1"/>
    <col min="41" max="41" width="22.54296875" style="153" customWidth="1"/>
    <col min="42" max="42" width="26" style="153" customWidth="1"/>
    <col min="43" max="43" width="19.81640625" style="153" customWidth="1"/>
    <col min="44" max="44" width="18.81640625" style="153" customWidth="1"/>
    <col min="45" max="45" width="24.54296875" style="153" customWidth="1"/>
    <col min="46" max="46" width="18.1796875" style="153" customWidth="1"/>
    <col min="47" max="47" width="12.453125" style="153" customWidth="1"/>
    <col min="48" max="48" width="20.7265625" style="153" customWidth="1"/>
    <col min="49" max="49" width="15.81640625" style="153" customWidth="1"/>
    <col min="50" max="50" width="13.81640625" style="153" customWidth="1"/>
    <col min="51" max="51" width="21.453125" style="153" customWidth="1"/>
    <col min="52" max="52" width="17.54296875" style="153" customWidth="1"/>
    <col min="53" max="53" width="15.54296875" style="153" customWidth="1"/>
    <col min="54" max="54" width="23" style="153" customWidth="1"/>
    <col min="55" max="55" width="17.26953125" style="153" customWidth="1"/>
    <col min="56" max="56" width="15.453125" style="153" customWidth="1"/>
    <col min="57" max="57" width="22.453125" style="153" customWidth="1"/>
    <col min="58" max="58" width="14.453125" style="153" bestFit="1" customWidth="1"/>
    <col min="59" max="59" width="15" style="153" bestFit="1" customWidth="1"/>
    <col min="60" max="60" width="15.26953125" style="153" bestFit="1" customWidth="1"/>
    <col min="61" max="16384" width="11.453125" style="153"/>
  </cols>
  <sheetData>
    <row r="1" spans="1:60" s="127" customFormat="1" x14ac:dyDescent="0.35">
      <c r="D1" s="238" t="s">
        <v>929</v>
      </c>
      <c r="E1" s="238"/>
      <c r="F1" s="238"/>
      <c r="G1" s="238"/>
      <c r="H1" s="238"/>
      <c r="I1" s="238"/>
      <c r="J1" s="238"/>
      <c r="K1" s="238"/>
      <c r="L1" s="244" t="s">
        <v>919</v>
      </c>
      <c r="M1" s="244"/>
      <c r="N1" s="240" t="s">
        <v>339</v>
      </c>
      <c r="O1" s="240"/>
      <c r="P1" s="240"/>
      <c r="Q1" s="240"/>
      <c r="R1" s="239" t="s">
        <v>337</v>
      </c>
      <c r="S1" s="239"/>
      <c r="T1" s="239"/>
      <c r="U1" s="239"/>
      <c r="V1" s="239"/>
      <c r="W1" s="241" t="s">
        <v>338</v>
      </c>
      <c r="X1" s="241"/>
      <c r="Y1" s="241"/>
      <c r="Z1" s="242" t="s">
        <v>818</v>
      </c>
      <c r="AA1" s="242"/>
      <c r="AB1" s="242"/>
      <c r="AC1" s="242"/>
      <c r="AD1" s="242"/>
      <c r="AE1" s="243" t="s">
        <v>832</v>
      </c>
      <c r="AF1" s="243"/>
      <c r="AG1" s="239" t="s">
        <v>827</v>
      </c>
      <c r="AH1" s="239"/>
      <c r="AI1" s="239"/>
      <c r="AJ1" s="249" t="s">
        <v>834</v>
      </c>
      <c r="AK1" s="249"/>
      <c r="AL1" s="249"/>
      <c r="AM1" s="250" t="s">
        <v>924</v>
      </c>
      <c r="AN1" s="250"/>
      <c r="AO1" s="251" t="s">
        <v>925</v>
      </c>
      <c r="AP1" s="251"/>
      <c r="AQ1" s="252" t="s">
        <v>833</v>
      </c>
      <c r="AR1" s="252"/>
      <c r="AS1" s="252"/>
      <c r="AT1" s="253" t="s">
        <v>822</v>
      </c>
      <c r="AU1" s="253"/>
      <c r="AV1" s="253"/>
      <c r="AW1" s="246" t="s">
        <v>823</v>
      </c>
      <c r="AX1" s="246"/>
      <c r="AY1" s="246"/>
      <c r="AZ1" s="247" t="s">
        <v>835</v>
      </c>
      <c r="BA1" s="247"/>
      <c r="BB1" s="247"/>
      <c r="BC1" s="248" t="s">
        <v>836</v>
      </c>
      <c r="BD1" s="248"/>
      <c r="BE1" s="248"/>
      <c r="BF1" s="245" t="s">
        <v>923</v>
      </c>
      <c r="BG1" s="245"/>
      <c r="BH1" s="245"/>
    </row>
    <row r="2" spans="1:60" x14ac:dyDescent="0.35">
      <c r="A2" s="128" t="s">
        <v>847</v>
      </c>
      <c r="B2" s="129" t="s">
        <v>340</v>
      </c>
      <c r="C2" s="129" t="s">
        <v>819</v>
      </c>
      <c r="D2" s="130" t="s">
        <v>909</v>
      </c>
      <c r="E2" s="131" t="s">
        <v>914</v>
      </c>
      <c r="F2" s="131" t="s">
        <v>915</v>
      </c>
      <c r="G2" s="131" t="s">
        <v>916</v>
      </c>
      <c r="H2" s="130" t="s">
        <v>910</v>
      </c>
      <c r="I2" s="131" t="s">
        <v>911</v>
      </c>
      <c r="J2" s="131" t="s">
        <v>912</v>
      </c>
      <c r="K2" s="131" t="s">
        <v>913</v>
      </c>
      <c r="L2" s="132" t="s">
        <v>917</v>
      </c>
      <c r="M2" s="132" t="s">
        <v>918</v>
      </c>
      <c r="N2" s="133" t="s">
        <v>821</v>
      </c>
      <c r="O2" s="133" t="s">
        <v>820</v>
      </c>
      <c r="P2" s="134" t="s">
        <v>844</v>
      </c>
      <c r="Q2" s="134" t="s">
        <v>845</v>
      </c>
      <c r="R2" s="135" t="s">
        <v>821</v>
      </c>
      <c r="S2" s="135" t="s">
        <v>820</v>
      </c>
      <c r="T2" s="136" t="s">
        <v>844</v>
      </c>
      <c r="U2" s="136" t="s">
        <v>846</v>
      </c>
      <c r="V2" s="136" t="s">
        <v>829</v>
      </c>
      <c r="W2" s="137" t="s">
        <v>821</v>
      </c>
      <c r="X2" s="137" t="s">
        <v>820</v>
      </c>
      <c r="Y2" s="138" t="s">
        <v>829</v>
      </c>
      <c r="Z2" s="139" t="s">
        <v>821</v>
      </c>
      <c r="AA2" s="139" t="s">
        <v>820</v>
      </c>
      <c r="AB2" s="140" t="s">
        <v>844</v>
      </c>
      <c r="AC2" s="140" t="s">
        <v>845</v>
      </c>
      <c r="AD2" s="140" t="s">
        <v>829</v>
      </c>
      <c r="AE2" s="141" t="s">
        <v>828</v>
      </c>
      <c r="AF2" s="142" t="s">
        <v>829</v>
      </c>
      <c r="AG2" s="135" t="s">
        <v>821</v>
      </c>
      <c r="AH2" s="136" t="s">
        <v>845</v>
      </c>
      <c r="AI2" s="136" t="s">
        <v>829</v>
      </c>
      <c r="AJ2" s="143" t="s">
        <v>821</v>
      </c>
      <c r="AK2" s="143" t="s">
        <v>830</v>
      </c>
      <c r="AL2" s="143" t="s">
        <v>841</v>
      </c>
      <c r="AM2" s="144" t="s">
        <v>843</v>
      </c>
      <c r="AN2" s="144" t="s">
        <v>838</v>
      </c>
      <c r="AO2" s="145" t="s">
        <v>839</v>
      </c>
      <c r="AP2" s="145" t="s">
        <v>840</v>
      </c>
      <c r="AQ2" s="146" t="s">
        <v>821</v>
      </c>
      <c r="AR2" s="146" t="s">
        <v>830</v>
      </c>
      <c r="AS2" s="146" t="s">
        <v>831</v>
      </c>
      <c r="AT2" s="147" t="s">
        <v>821</v>
      </c>
      <c r="AU2" s="147" t="s">
        <v>830</v>
      </c>
      <c r="AV2" s="148" t="s">
        <v>831</v>
      </c>
      <c r="AW2" s="149" t="s">
        <v>821</v>
      </c>
      <c r="AX2" s="149" t="s">
        <v>830</v>
      </c>
      <c r="AY2" s="149" t="s">
        <v>831</v>
      </c>
      <c r="AZ2" s="150" t="s">
        <v>821</v>
      </c>
      <c r="BA2" s="150" t="s">
        <v>830</v>
      </c>
      <c r="BB2" s="150" t="s">
        <v>831</v>
      </c>
      <c r="BC2" s="151" t="s">
        <v>821</v>
      </c>
      <c r="BD2" s="151" t="s">
        <v>830</v>
      </c>
      <c r="BE2" s="151" t="s">
        <v>831</v>
      </c>
      <c r="BF2" s="152" t="s">
        <v>821</v>
      </c>
      <c r="BG2" s="152" t="s">
        <v>921</v>
      </c>
      <c r="BH2" s="152" t="s">
        <v>922</v>
      </c>
    </row>
    <row r="3" spans="1:60" s="173" customFormat="1" x14ac:dyDescent="0.35">
      <c r="A3" s="154" t="s">
        <v>739</v>
      </c>
      <c r="B3" s="155" t="s">
        <v>65</v>
      </c>
      <c r="C3" s="116">
        <v>5197679</v>
      </c>
      <c r="D3" s="156">
        <v>60706</v>
      </c>
      <c r="E3" s="157">
        <v>48199.789170217802</v>
      </c>
      <c r="F3" s="157">
        <v>37399.721050773704</v>
      </c>
      <c r="G3" s="157">
        <v>25504.671938584499</v>
      </c>
      <c r="H3" s="156">
        <v>16979.1905820754</v>
      </c>
      <c r="I3" s="157">
        <v>14546.794948594101</v>
      </c>
      <c r="J3" s="157">
        <v>13581.648513091201</v>
      </c>
      <c r="K3" s="157">
        <v>12912.1195310116</v>
      </c>
      <c r="L3" s="158">
        <v>864.308955391263</v>
      </c>
      <c r="M3" s="158">
        <v>914.38206978842902</v>
      </c>
      <c r="N3" s="117">
        <v>239</v>
      </c>
      <c r="O3" s="117">
        <v>343</v>
      </c>
      <c r="P3" s="117">
        <v>139031.24</v>
      </c>
      <c r="Q3" s="159">
        <v>139.03123999999988</v>
      </c>
      <c r="R3" s="118">
        <v>7</v>
      </c>
      <c r="S3" s="160">
        <v>10</v>
      </c>
      <c r="T3" s="118"/>
      <c r="U3" s="119"/>
      <c r="V3" s="118"/>
      <c r="W3" s="161">
        <v>10</v>
      </c>
      <c r="X3" s="120">
        <v>16</v>
      </c>
      <c r="Y3" s="162">
        <v>18.942999999999998</v>
      </c>
      <c r="Z3" s="121">
        <v>49</v>
      </c>
      <c r="AA3" s="121">
        <v>66</v>
      </c>
      <c r="AB3" s="121">
        <v>10561</v>
      </c>
      <c r="AC3" s="163">
        <v>10.561</v>
      </c>
      <c r="AD3" s="121">
        <v>222.69744703799995</v>
      </c>
      <c r="AE3" s="180">
        <v>289821.11149999988</v>
      </c>
      <c r="AF3" s="122">
        <v>115.92844460000003</v>
      </c>
      <c r="AG3" s="220">
        <v>19991</v>
      </c>
      <c r="AH3" s="220">
        <v>244.96285</v>
      </c>
      <c r="AI3" s="221">
        <v>514.42198499999995</v>
      </c>
      <c r="AJ3" s="165">
        <v>8</v>
      </c>
      <c r="AK3" s="165">
        <v>14</v>
      </c>
      <c r="AL3" s="165">
        <v>1954.134</v>
      </c>
      <c r="AM3" s="166">
        <v>1.6</v>
      </c>
      <c r="AN3" s="166">
        <v>11.05219</v>
      </c>
      <c r="AO3" s="167">
        <v>13</v>
      </c>
      <c r="AP3" s="167">
        <v>195</v>
      </c>
      <c r="AQ3" s="168">
        <v>1</v>
      </c>
      <c r="AR3" s="168">
        <v>5</v>
      </c>
      <c r="AS3" s="168">
        <v>40</v>
      </c>
      <c r="AT3" s="169">
        <v>5</v>
      </c>
      <c r="AU3" s="169">
        <v>12</v>
      </c>
      <c r="AV3" s="169">
        <v>1874.6610000000001</v>
      </c>
      <c r="AW3" s="170">
        <v>21</v>
      </c>
      <c r="AX3" s="170">
        <v>55</v>
      </c>
      <c r="AY3" s="170">
        <v>3637.799</v>
      </c>
      <c r="AZ3" s="169">
        <v>5</v>
      </c>
      <c r="BA3" s="169">
        <v>10</v>
      </c>
      <c r="BB3" s="169">
        <v>31.71</v>
      </c>
      <c r="BC3" s="171">
        <v>4</v>
      </c>
      <c r="BD3" s="171">
        <v>8</v>
      </c>
      <c r="BE3" s="171">
        <v>749.06</v>
      </c>
      <c r="BF3" s="172">
        <v>2255</v>
      </c>
      <c r="BG3" s="172">
        <v>6113.6979600002796</v>
      </c>
      <c r="BH3" s="172">
        <v>5325.9781055457397</v>
      </c>
    </row>
    <row r="4" spans="1:60" x14ac:dyDescent="0.35">
      <c r="A4" s="154" t="s">
        <v>740</v>
      </c>
      <c r="B4" s="155" t="s">
        <v>155</v>
      </c>
      <c r="C4" s="116">
        <v>4472956</v>
      </c>
      <c r="D4" s="156">
        <v>50632</v>
      </c>
      <c r="E4" s="157">
        <v>40178.121469833502</v>
      </c>
      <c r="F4" s="157">
        <v>31333.722267048801</v>
      </c>
      <c r="G4" s="157">
        <v>21506.065141331401</v>
      </c>
      <c r="H4" s="156">
        <v>16095.0540615928</v>
      </c>
      <c r="I4" s="157">
        <v>15932.8496432501</v>
      </c>
      <c r="J4" s="157">
        <v>14579.932486585099</v>
      </c>
      <c r="K4" s="157">
        <v>13149.304170792901</v>
      </c>
      <c r="L4" s="158">
        <v>644.14667429855297</v>
      </c>
      <c r="M4" s="158">
        <v>688.86075223418402</v>
      </c>
      <c r="N4" s="117">
        <v>171</v>
      </c>
      <c r="O4" s="117">
        <v>225</v>
      </c>
      <c r="P4" s="117">
        <v>66811.91</v>
      </c>
      <c r="Q4" s="159">
        <v>66.811909999999997</v>
      </c>
      <c r="R4" s="118">
        <v>9</v>
      </c>
      <c r="S4" s="160">
        <v>16</v>
      </c>
      <c r="T4" s="118">
        <v>9585</v>
      </c>
      <c r="U4" s="119">
        <v>9.5850000000000009</v>
      </c>
      <c r="V4" s="118"/>
      <c r="W4" s="161"/>
      <c r="X4" s="120"/>
      <c r="Y4" s="162"/>
      <c r="Z4" s="121">
        <v>82</v>
      </c>
      <c r="AA4" s="121">
        <v>92</v>
      </c>
      <c r="AB4" s="121">
        <v>4296.7</v>
      </c>
      <c r="AC4" s="163">
        <v>4.2966999999999995</v>
      </c>
      <c r="AD4" s="121">
        <v>143.86597796010003</v>
      </c>
      <c r="AE4" s="180">
        <v>369658.02492500009</v>
      </c>
      <c r="AF4" s="122">
        <v>147.86320997000001</v>
      </c>
      <c r="AG4" s="220">
        <v>16375</v>
      </c>
      <c r="AH4" s="220">
        <v>273.19466499999999</v>
      </c>
      <c r="AI4" s="221">
        <v>573.70879600000001</v>
      </c>
      <c r="AJ4" s="124">
        <v>6</v>
      </c>
      <c r="AK4" s="124">
        <v>7</v>
      </c>
      <c r="AL4" s="124">
        <v>113.217</v>
      </c>
      <c r="AM4" s="166">
        <v>0.3</v>
      </c>
      <c r="AN4" s="166">
        <v>2.031854</v>
      </c>
      <c r="AO4" s="167">
        <v>9</v>
      </c>
      <c r="AP4" s="167">
        <v>2189</v>
      </c>
      <c r="AQ4" s="168">
        <v>9</v>
      </c>
      <c r="AR4" s="168">
        <v>16</v>
      </c>
      <c r="AS4" s="168">
        <v>2418.86</v>
      </c>
      <c r="AT4" s="169">
        <v>1</v>
      </c>
      <c r="AU4" s="169">
        <v>6</v>
      </c>
      <c r="AV4" s="169">
        <v>765</v>
      </c>
      <c r="AW4" s="170">
        <v>16</v>
      </c>
      <c r="AX4" s="170">
        <v>24</v>
      </c>
      <c r="AY4" s="170">
        <v>2676.8850000000002</v>
      </c>
      <c r="AZ4" s="169">
        <v>4</v>
      </c>
      <c r="BA4" s="169">
        <v>5</v>
      </c>
      <c r="BB4" s="169">
        <v>1434.6</v>
      </c>
      <c r="BC4" s="171">
        <v>3</v>
      </c>
      <c r="BD4" s="171">
        <v>7</v>
      </c>
      <c r="BE4" s="171">
        <v>415</v>
      </c>
      <c r="BF4" s="172">
        <v>2260</v>
      </c>
      <c r="BG4" s="172">
        <v>6491.3472500001799</v>
      </c>
      <c r="BH4" s="172">
        <v>4698.3525841250303</v>
      </c>
    </row>
    <row r="5" spans="1:60" x14ac:dyDescent="0.35">
      <c r="A5" s="154" t="s">
        <v>741</v>
      </c>
      <c r="B5" s="155" t="s">
        <v>203</v>
      </c>
      <c r="C5" s="116">
        <v>2631237</v>
      </c>
      <c r="D5" s="156">
        <v>30891</v>
      </c>
      <c r="E5" s="157">
        <v>24506.8528481594</v>
      </c>
      <c r="F5" s="157">
        <v>19152.059455317602</v>
      </c>
      <c r="G5" s="157">
        <v>13180.046534969801</v>
      </c>
      <c r="H5" s="156">
        <v>14723.393008698999</v>
      </c>
      <c r="I5" s="157">
        <v>11977.182039207801</v>
      </c>
      <c r="J5" s="157">
        <v>10745.7720799165</v>
      </c>
      <c r="K5" s="157">
        <v>10462.7208394836</v>
      </c>
      <c r="L5" s="158">
        <v>355.049225332736</v>
      </c>
      <c r="M5" s="158">
        <v>389.53617959143298</v>
      </c>
      <c r="N5" s="117">
        <v>446</v>
      </c>
      <c r="O5" s="117">
        <v>768</v>
      </c>
      <c r="P5" s="117">
        <v>222414.99999999997</v>
      </c>
      <c r="Q5" s="159">
        <v>222.33699999999996</v>
      </c>
      <c r="R5" s="118">
        <v>12</v>
      </c>
      <c r="S5" s="160">
        <v>19</v>
      </c>
      <c r="T5" s="118">
        <v>670</v>
      </c>
      <c r="U5" s="119">
        <v>0.66999999999999993</v>
      </c>
      <c r="V5" s="118">
        <v>2.6480700000000001</v>
      </c>
      <c r="W5" s="161">
        <v>15</v>
      </c>
      <c r="X5" s="120">
        <v>46</v>
      </c>
      <c r="Y5" s="162">
        <v>52.549720000000001</v>
      </c>
      <c r="Z5" s="121">
        <v>55</v>
      </c>
      <c r="AA5" s="121">
        <v>64</v>
      </c>
      <c r="AB5" s="121">
        <v>5282</v>
      </c>
      <c r="AC5" s="163">
        <v>5.2820000000000009</v>
      </c>
      <c r="AD5" s="121">
        <v>90.836016262200005</v>
      </c>
      <c r="AE5" s="180">
        <v>314337.79124999995</v>
      </c>
      <c r="AF5" s="122">
        <v>125.73511650000002</v>
      </c>
      <c r="AG5" s="220">
        <v>14905</v>
      </c>
      <c r="AH5" s="220">
        <v>129.20052899999999</v>
      </c>
      <c r="AI5" s="221">
        <v>271.32111099999997</v>
      </c>
      <c r="AJ5" s="124">
        <v>2</v>
      </c>
      <c r="AK5" s="124">
        <v>2</v>
      </c>
      <c r="AL5" s="124">
        <v>371.08199999999999</v>
      </c>
      <c r="AM5" s="166">
        <v>6.8</v>
      </c>
      <c r="AN5" s="166">
        <v>47.411670000000001</v>
      </c>
      <c r="AO5" s="167">
        <v>9</v>
      </c>
      <c r="AP5" s="167">
        <v>763</v>
      </c>
      <c r="AQ5" s="168"/>
      <c r="AR5" s="168"/>
      <c r="AS5" s="168"/>
      <c r="AT5" s="169">
        <v>3</v>
      </c>
      <c r="AU5" s="169">
        <v>12</v>
      </c>
      <c r="AV5" s="169">
        <v>1685.97</v>
      </c>
      <c r="AW5" s="170">
        <v>7</v>
      </c>
      <c r="AX5" s="170">
        <v>18</v>
      </c>
      <c r="AY5" s="170">
        <v>1845.03</v>
      </c>
      <c r="AZ5" s="169"/>
      <c r="BA5" s="169"/>
      <c r="BB5" s="169"/>
      <c r="BC5" s="171"/>
      <c r="BD5" s="171"/>
      <c r="BE5" s="171"/>
      <c r="BF5" s="172">
        <v>2228</v>
      </c>
      <c r="BG5" s="172">
        <v>3380.9123499999801</v>
      </c>
      <c r="BH5" s="172">
        <v>2388.81432956769</v>
      </c>
    </row>
    <row r="6" spans="1:60" x14ac:dyDescent="0.35">
      <c r="A6" s="154" t="s">
        <v>742</v>
      </c>
      <c r="B6" s="155" t="s">
        <v>57</v>
      </c>
      <c r="C6" s="116">
        <v>2057480</v>
      </c>
      <c r="D6" s="156">
        <v>29548</v>
      </c>
      <c r="E6" s="157">
        <v>23460.351366262399</v>
      </c>
      <c r="F6" s="157">
        <v>18207.2299238335</v>
      </c>
      <c r="G6" s="157">
        <v>12419.501651972099</v>
      </c>
      <c r="H6" s="156">
        <v>1814.9869432757901</v>
      </c>
      <c r="I6" s="157">
        <v>1903.66188343356</v>
      </c>
      <c r="J6" s="157">
        <v>1874.3935292133999</v>
      </c>
      <c r="K6" s="157">
        <v>1809.38755683921</v>
      </c>
      <c r="L6" s="158">
        <v>386.32333387904498</v>
      </c>
      <c r="M6" s="158">
        <v>407.89584198889997</v>
      </c>
      <c r="N6" s="117">
        <v>370</v>
      </c>
      <c r="O6" s="117">
        <v>609</v>
      </c>
      <c r="P6" s="117">
        <v>420638.85000000003</v>
      </c>
      <c r="Q6" s="159">
        <v>420.63885000000016</v>
      </c>
      <c r="R6" s="118">
        <v>6</v>
      </c>
      <c r="S6" s="160">
        <v>9</v>
      </c>
      <c r="T6" s="118">
        <v>1331</v>
      </c>
      <c r="U6" s="119">
        <v>1.3310000000000002</v>
      </c>
      <c r="V6" s="118"/>
      <c r="W6" s="161"/>
      <c r="X6" s="120"/>
      <c r="Y6" s="162"/>
      <c r="Z6" s="121">
        <v>35</v>
      </c>
      <c r="AA6" s="121">
        <v>44</v>
      </c>
      <c r="AB6" s="121">
        <v>2217</v>
      </c>
      <c r="AC6" s="163">
        <v>2.2170000000000001</v>
      </c>
      <c r="AD6" s="121">
        <v>91.046706036000003</v>
      </c>
      <c r="AE6" s="180">
        <v>359072.04717499984</v>
      </c>
      <c r="AF6" s="122">
        <v>143.62881887000003</v>
      </c>
      <c r="AG6" s="220">
        <v>11361</v>
      </c>
      <c r="AH6" s="220">
        <v>122.644813</v>
      </c>
      <c r="AI6" s="221">
        <v>257.55410699999999</v>
      </c>
      <c r="AJ6" s="124">
        <v>2</v>
      </c>
      <c r="AK6" s="124">
        <v>2</v>
      </c>
      <c r="AL6" s="124">
        <v>342.77600000000001</v>
      </c>
      <c r="AM6" s="166"/>
      <c r="AN6" s="166"/>
      <c r="AO6" s="167">
        <v>10</v>
      </c>
      <c r="AP6" s="167">
        <v>316</v>
      </c>
      <c r="AQ6" s="168"/>
      <c r="AR6" s="168"/>
      <c r="AS6" s="168"/>
      <c r="AT6" s="169">
        <v>2</v>
      </c>
      <c r="AU6" s="169">
        <v>2</v>
      </c>
      <c r="AV6" s="169">
        <v>88.2</v>
      </c>
      <c r="AW6" s="170">
        <v>8</v>
      </c>
      <c r="AX6" s="170">
        <v>17</v>
      </c>
      <c r="AY6" s="170">
        <v>549.24599999999998</v>
      </c>
      <c r="AZ6" s="169">
        <v>1</v>
      </c>
      <c r="BA6" s="169">
        <v>1</v>
      </c>
      <c r="BB6" s="169">
        <v>0</v>
      </c>
      <c r="BC6" s="171">
        <v>1</v>
      </c>
      <c r="BD6" s="171">
        <v>1</v>
      </c>
      <c r="BE6" s="171">
        <v>17.001000000000001</v>
      </c>
      <c r="BF6" s="172">
        <v>1742</v>
      </c>
      <c r="BG6" s="172">
        <v>391.45635000000601</v>
      </c>
      <c r="BH6" s="172">
        <v>560.40834371126402</v>
      </c>
    </row>
    <row r="7" spans="1:60" x14ac:dyDescent="0.35">
      <c r="A7" s="154" t="s">
        <v>738</v>
      </c>
      <c r="B7" s="155" t="s">
        <v>10</v>
      </c>
      <c r="C7" s="116">
        <v>3565239</v>
      </c>
      <c r="D7" s="156">
        <v>46855</v>
      </c>
      <c r="E7" s="157">
        <v>37200.004089277398</v>
      </c>
      <c r="F7" s="157">
        <v>28881.971643744699</v>
      </c>
      <c r="G7" s="157">
        <v>19711.0343167145</v>
      </c>
      <c r="H7" s="156">
        <v>4873.9151823597695</v>
      </c>
      <c r="I7" s="157">
        <v>4786.9786030716405</v>
      </c>
      <c r="J7" s="157">
        <v>4697.8348894581804</v>
      </c>
      <c r="K7" s="157">
        <v>4557.6798186802298</v>
      </c>
      <c r="L7" s="158">
        <v>556.32534414994598</v>
      </c>
      <c r="M7" s="158">
        <v>585.86384299210999</v>
      </c>
      <c r="N7" s="117">
        <v>195</v>
      </c>
      <c r="O7" s="117">
        <v>310</v>
      </c>
      <c r="P7" s="117">
        <v>558202.55999999994</v>
      </c>
      <c r="Q7" s="159">
        <v>558.20255999999995</v>
      </c>
      <c r="R7" s="118">
        <v>10</v>
      </c>
      <c r="S7" s="160">
        <v>17</v>
      </c>
      <c r="T7" s="118"/>
      <c r="U7" s="119"/>
      <c r="V7" s="118">
        <v>2.6480700000000001</v>
      </c>
      <c r="W7" s="161">
        <v>13</v>
      </c>
      <c r="X7" s="120">
        <v>32</v>
      </c>
      <c r="Y7" s="162">
        <v>5.3557160000000001</v>
      </c>
      <c r="Z7" s="121">
        <v>55</v>
      </c>
      <c r="AA7" s="121">
        <v>72</v>
      </c>
      <c r="AB7" s="121">
        <v>5519</v>
      </c>
      <c r="AC7" s="174">
        <v>5.519000000000001</v>
      </c>
      <c r="AD7" s="121">
        <v>107.88383327700004</v>
      </c>
      <c r="AE7" s="180">
        <v>377000.84952500009</v>
      </c>
      <c r="AF7" s="122">
        <v>150.80033981000008</v>
      </c>
      <c r="AG7" s="220">
        <v>14552</v>
      </c>
      <c r="AH7" s="220">
        <v>160.54898600000001</v>
      </c>
      <c r="AI7" s="221">
        <v>337.15287000000001</v>
      </c>
      <c r="AJ7" s="124">
        <v>3</v>
      </c>
      <c r="AK7" s="124">
        <v>3</v>
      </c>
      <c r="AL7" s="124">
        <v>283.697</v>
      </c>
      <c r="AM7" s="166">
        <v>3.1</v>
      </c>
      <c r="AN7" s="166">
        <v>21.974775000000001</v>
      </c>
      <c r="AO7" s="167">
        <v>14</v>
      </c>
      <c r="AP7" s="167">
        <v>1084</v>
      </c>
      <c r="AQ7" s="168"/>
      <c r="AR7" s="168"/>
      <c r="AS7" s="168"/>
      <c r="AT7" s="169">
        <v>4</v>
      </c>
      <c r="AU7" s="169">
        <v>6</v>
      </c>
      <c r="AV7" s="169">
        <v>623</v>
      </c>
      <c r="AW7" s="170">
        <v>8</v>
      </c>
      <c r="AX7" s="170">
        <v>26</v>
      </c>
      <c r="AY7" s="170">
        <v>117.8</v>
      </c>
      <c r="AZ7" s="169">
        <v>2</v>
      </c>
      <c r="BA7" s="169">
        <v>3</v>
      </c>
      <c r="BB7" s="169">
        <v>0</v>
      </c>
      <c r="BC7" s="171">
        <v>1</v>
      </c>
      <c r="BD7" s="171">
        <v>2</v>
      </c>
      <c r="BE7" s="171">
        <v>35</v>
      </c>
      <c r="BF7" s="172">
        <v>2042</v>
      </c>
      <c r="BG7" s="172">
        <v>2063.0310399999598</v>
      </c>
      <c r="BH7" s="172">
        <v>1680.1316297491801</v>
      </c>
    </row>
    <row r="8" spans="1:60" x14ac:dyDescent="0.35"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6"/>
      <c r="T8" s="175"/>
      <c r="U8" s="175"/>
      <c r="V8" s="175"/>
      <c r="W8" s="175"/>
      <c r="X8" s="175"/>
      <c r="Y8" s="177"/>
      <c r="Z8" s="177"/>
      <c r="AA8" s="177"/>
      <c r="AB8" s="177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8"/>
      <c r="AX8" s="178"/>
      <c r="AY8" s="178"/>
      <c r="AZ8" s="177"/>
      <c r="BA8" s="177"/>
      <c r="BB8" s="177"/>
      <c r="BC8" s="175"/>
      <c r="BD8" s="175"/>
      <c r="BE8" s="175"/>
    </row>
    <row r="9" spans="1:60" x14ac:dyDescent="0.35">
      <c r="N9" s="183">
        <f>SUM(N3:N7)</f>
        <v>1421</v>
      </c>
      <c r="O9" s="183">
        <f t="shared" ref="O9:BH9" si="0">SUM(O3:O7)</f>
        <v>2255</v>
      </c>
      <c r="P9" s="183">
        <f t="shared" si="0"/>
        <v>1407099.56</v>
      </c>
      <c r="Q9" s="183">
        <f t="shared" si="0"/>
        <v>1407.0215599999999</v>
      </c>
      <c r="R9" s="183">
        <f t="shared" si="0"/>
        <v>44</v>
      </c>
      <c r="S9" s="183">
        <f t="shared" si="0"/>
        <v>71</v>
      </c>
      <c r="T9" s="183">
        <f t="shared" si="0"/>
        <v>11586</v>
      </c>
      <c r="U9" s="183">
        <f t="shared" si="0"/>
        <v>11.586</v>
      </c>
      <c r="V9" s="183">
        <f t="shared" si="0"/>
        <v>5.2961400000000003</v>
      </c>
      <c r="W9" s="183">
        <f t="shared" si="0"/>
        <v>38</v>
      </c>
      <c r="X9" s="183">
        <f t="shared" si="0"/>
        <v>94</v>
      </c>
      <c r="Y9" s="183">
        <f t="shared" si="0"/>
        <v>76.848435999999992</v>
      </c>
      <c r="Z9" s="183">
        <f t="shared" si="0"/>
        <v>276</v>
      </c>
      <c r="AA9" s="183">
        <f t="shared" si="0"/>
        <v>338</v>
      </c>
      <c r="AB9" s="183">
        <f t="shared" si="0"/>
        <v>27875.7</v>
      </c>
      <c r="AC9" s="183">
        <f t="shared" si="0"/>
        <v>27.875700000000002</v>
      </c>
      <c r="AD9" s="183">
        <f t="shared" si="0"/>
        <v>656.32998057330008</v>
      </c>
      <c r="AE9" s="183">
        <f t="shared" si="0"/>
        <v>1709889.8243749999</v>
      </c>
      <c r="AF9" s="183">
        <f t="shared" si="0"/>
        <v>683.95592975000011</v>
      </c>
      <c r="AG9" s="183">
        <f t="shared" si="0"/>
        <v>77184</v>
      </c>
      <c r="AH9" s="183">
        <f t="shared" si="0"/>
        <v>930.55184299999996</v>
      </c>
      <c r="AI9" s="183">
        <f t="shared" si="0"/>
        <v>1954.1588689999999</v>
      </c>
      <c r="AJ9" s="183">
        <f t="shared" si="0"/>
        <v>21</v>
      </c>
      <c r="AK9" s="183">
        <f t="shared" si="0"/>
        <v>28</v>
      </c>
      <c r="AL9" s="183">
        <f t="shared" si="0"/>
        <v>3064.9059999999999</v>
      </c>
      <c r="AM9" s="183">
        <f t="shared" si="0"/>
        <v>11.799999999999999</v>
      </c>
      <c r="AN9" s="183">
        <f t="shared" si="0"/>
        <v>82.470489000000001</v>
      </c>
      <c r="AO9" s="183">
        <f t="shared" si="0"/>
        <v>55</v>
      </c>
      <c r="AP9" s="183">
        <f t="shared" si="0"/>
        <v>4547</v>
      </c>
      <c r="AQ9" s="183">
        <f t="shared" si="0"/>
        <v>10</v>
      </c>
      <c r="AR9" s="183">
        <f t="shared" si="0"/>
        <v>21</v>
      </c>
      <c r="AS9" s="183">
        <f t="shared" si="0"/>
        <v>2458.86</v>
      </c>
      <c r="AT9" s="183">
        <f t="shared" si="0"/>
        <v>15</v>
      </c>
      <c r="AU9" s="183">
        <f t="shared" si="0"/>
        <v>38</v>
      </c>
      <c r="AV9" s="183">
        <f t="shared" si="0"/>
        <v>5036.8310000000001</v>
      </c>
      <c r="AW9" s="183">
        <f t="shared" si="0"/>
        <v>60</v>
      </c>
      <c r="AX9" s="183">
        <f t="shared" si="0"/>
        <v>140</v>
      </c>
      <c r="AY9" s="183">
        <f t="shared" si="0"/>
        <v>8826.7599999999984</v>
      </c>
      <c r="AZ9" s="183">
        <f t="shared" si="0"/>
        <v>12</v>
      </c>
      <c r="BA9" s="183">
        <f t="shared" si="0"/>
        <v>19</v>
      </c>
      <c r="BB9" s="183">
        <f t="shared" si="0"/>
        <v>1466.31</v>
      </c>
      <c r="BC9" s="183">
        <f t="shared" si="0"/>
        <v>9</v>
      </c>
      <c r="BD9" s="183">
        <f t="shared" si="0"/>
        <v>18</v>
      </c>
      <c r="BE9" s="183">
        <f t="shared" si="0"/>
        <v>1216.0609999999999</v>
      </c>
      <c r="BF9" s="183">
        <f t="shared" si="0"/>
        <v>10527</v>
      </c>
      <c r="BG9" s="183">
        <f t="shared" si="0"/>
        <v>18440.444950000405</v>
      </c>
      <c r="BH9" s="183">
        <f t="shared" si="0"/>
        <v>14653.684992698902</v>
      </c>
    </row>
    <row r="15" spans="1:60" x14ac:dyDescent="0.35">
      <c r="R15" s="125"/>
    </row>
    <row r="16" spans="1:60" x14ac:dyDescent="0.35">
      <c r="R16" s="126"/>
    </row>
    <row r="17" spans="18:18" x14ac:dyDescent="0.35">
      <c r="R17" s="126"/>
    </row>
    <row r="18" spans="18:18" x14ac:dyDescent="0.35">
      <c r="R18" s="126"/>
    </row>
    <row r="19" spans="18:18" x14ac:dyDescent="0.35">
      <c r="R19" s="126"/>
    </row>
    <row r="20" spans="18:18" x14ac:dyDescent="0.35">
      <c r="R20" s="126"/>
    </row>
    <row r="21" spans="18:18" x14ac:dyDescent="0.35">
      <c r="R21" s="173"/>
    </row>
  </sheetData>
  <mergeCells count="17">
    <mergeCell ref="BF1:BH1"/>
    <mergeCell ref="AW1:AY1"/>
    <mergeCell ref="AZ1:BB1"/>
    <mergeCell ref="BC1:BE1"/>
    <mergeCell ref="AJ1:AL1"/>
    <mergeCell ref="AM1:AN1"/>
    <mergeCell ref="AO1:AP1"/>
    <mergeCell ref="AQ1:AS1"/>
    <mergeCell ref="AT1:AV1"/>
    <mergeCell ref="D1:K1"/>
    <mergeCell ref="AG1:AI1"/>
    <mergeCell ref="N1:Q1"/>
    <mergeCell ref="R1:V1"/>
    <mergeCell ref="W1:Y1"/>
    <mergeCell ref="Z1:AD1"/>
    <mergeCell ref="AE1:AF1"/>
    <mergeCell ref="L1:M1"/>
  </mergeCells>
  <phoneticPr fontId="6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H220"/>
  <sheetViews>
    <sheetView zoomScale="85" zoomScaleNormal="85" workbookViewId="0">
      <pane xSplit="2" ySplit="2" topLeftCell="AG3" activePane="bottomRight" state="frozen"/>
      <selection pane="topRight" activeCell="C1" sqref="C1"/>
      <selection pane="bottomLeft" activeCell="A2" sqref="A2"/>
      <selection pane="bottomRight" activeCell="AG10" sqref="AG10"/>
    </sheetView>
  </sheetViews>
  <sheetFormatPr baseColWidth="10" defaultColWidth="20.453125" defaultRowHeight="12.5" x14ac:dyDescent="0.25"/>
  <cols>
    <col min="1" max="1" width="20.453125" style="10"/>
    <col min="2" max="2" width="20.453125" style="10" customWidth="1"/>
    <col min="3" max="3" width="22.54296875" style="10" customWidth="1"/>
    <col min="4" max="4" width="31.54296875" style="10" bestFit="1" customWidth="1"/>
    <col min="5" max="7" width="37.453125" style="10" bestFit="1" customWidth="1"/>
    <col min="8" max="8" width="28.7265625" style="10" bestFit="1" customWidth="1"/>
    <col min="9" max="11" width="34.54296875" style="10" bestFit="1" customWidth="1"/>
    <col min="12" max="12" width="18.1796875" style="10" bestFit="1" customWidth="1"/>
    <col min="13" max="13" width="22.81640625" style="10" bestFit="1" customWidth="1"/>
    <col min="14" max="15" width="22.54296875" style="10" customWidth="1"/>
    <col min="16" max="16" width="24" style="10" customWidth="1"/>
    <col min="17" max="17" width="22.453125" style="8" customWidth="1"/>
    <col min="18" max="18" width="21.81640625" style="8" customWidth="1"/>
    <col min="19" max="21" width="22" style="8" customWidth="1"/>
    <col min="22" max="23" width="24.54296875" style="8" customWidth="1"/>
    <col min="24" max="24" width="23.81640625" style="8" customWidth="1"/>
    <col min="25" max="27" width="20.453125" style="8" customWidth="1"/>
    <col min="28" max="30" width="23.453125" style="8" customWidth="1"/>
    <col min="31" max="33" width="20.453125" style="8" customWidth="1"/>
    <col min="34" max="34" width="27.54296875" style="8" bestFit="1" customWidth="1"/>
    <col min="35" max="35" width="20.453125" style="8" customWidth="1"/>
    <col min="36" max="16384" width="20.453125" style="10"/>
  </cols>
  <sheetData>
    <row r="1" spans="1:60" s="89" customFormat="1" ht="13" x14ac:dyDescent="0.3">
      <c r="D1" s="224" t="s">
        <v>926</v>
      </c>
      <c r="E1" s="224"/>
      <c r="F1" s="224"/>
      <c r="G1" s="224"/>
      <c r="H1" s="224"/>
      <c r="I1" s="224"/>
      <c r="J1" s="224"/>
      <c r="K1" s="224"/>
      <c r="L1" s="225" t="s">
        <v>919</v>
      </c>
      <c r="M1" s="225"/>
      <c r="N1" s="234" t="s">
        <v>339</v>
      </c>
      <c r="O1" s="234"/>
      <c r="P1" s="234"/>
      <c r="Q1" s="234"/>
      <c r="R1" s="255" t="s">
        <v>337</v>
      </c>
      <c r="S1" s="255"/>
      <c r="T1" s="255"/>
      <c r="U1" s="255"/>
      <c r="V1" s="255"/>
      <c r="W1" s="256" t="s">
        <v>338</v>
      </c>
      <c r="X1" s="256"/>
      <c r="Y1" s="256"/>
      <c r="Z1" s="257" t="s">
        <v>818</v>
      </c>
      <c r="AA1" s="257"/>
      <c r="AB1" s="257"/>
      <c r="AC1" s="257"/>
      <c r="AD1" s="257"/>
      <c r="AE1" s="254" t="s">
        <v>832</v>
      </c>
      <c r="AF1" s="254"/>
      <c r="AG1" s="255" t="s">
        <v>827</v>
      </c>
      <c r="AH1" s="255"/>
      <c r="AI1" s="255"/>
      <c r="AJ1" s="229" t="s">
        <v>834</v>
      </c>
      <c r="AK1" s="229"/>
      <c r="AL1" s="229"/>
      <c r="AM1" s="230" t="s">
        <v>924</v>
      </c>
      <c r="AN1" s="230"/>
      <c r="AO1" s="231" t="s">
        <v>925</v>
      </c>
      <c r="AP1" s="231"/>
      <c r="AQ1" s="232" t="s">
        <v>833</v>
      </c>
      <c r="AR1" s="232"/>
      <c r="AS1" s="232"/>
      <c r="AT1" s="233" t="s">
        <v>822</v>
      </c>
      <c r="AU1" s="233"/>
      <c r="AV1" s="233"/>
      <c r="AW1" s="226" t="s">
        <v>823</v>
      </c>
      <c r="AX1" s="226"/>
      <c r="AY1" s="226"/>
      <c r="AZ1" s="227" t="s">
        <v>835</v>
      </c>
      <c r="BA1" s="227"/>
      <c r="BB1" s="227"/>
      <c r="BC1" s="228" t="s">
        <v>836</v>
      </c>
      <c r="BD1" s="228"/>
      <c r="BE1" s="228"/>
      <c r="BF1" s="223" t="s">
        <v>923</v>
      </c>
      <c r="BG1" s="223"/>
      <c r="BH1" s="223"/>
    </row>
    <row r="2" spans="1:60" x14ac:dyDescent="0.25">
      <c r="A2" s="10" t="s">
        <v>816</v>
      </c>
      <c r="B2" s="14" t="s">
        <v>816</v>
      </c>
      <c r="C2" s="15" t="s">
        <v>819</v>
      </c>
      <c r="D2" s="112" t="s">
        <v>909</v>
      </c>
      <c r="E2" s="111" t="s">
        <v>914</v>
      </c>
      <c r="F2" s="111" t="s">
        <v>915</v>
      </c>
      <c r="G2" s="111" t="s">
        <v>916</v>
      </c>
      <c r="H2" s="112" t="s">
        <v>910</v>
      </c>
      <c r="I2" s="111" t="s">
        <v>911</v>
      </c>
      <c r="J2" s="111" t="s">
        <v>912</v>
      </c>
      <c r="K2" s="111" t="s">
        <v>913</v>
      </c>
      <c r="L2" s="106" t="s">
        <v>917</v>
      </c>
      <c r="M2" s="106" t="s">
        <v>918</v>
      </c>
      <c r="N2" s="58" t="s">
        <v>821</v>
      </c>
      <c r="O2" s="58" t="s">
        <v>820</v>
      </c>
      <c r="P2" s="59" t="s">
        <v>844</v>
      </c>
      <c r="Q2" s="59" t="s">
        <v>845</v>
      </c>
      <c r="R2" s="71" t="s">
        <v>821</v>
      </c>
      <c r="S2" s="71" t="s">
        <v>820</v>
      </c>
      <c r="T2" s="72" t="s">
        <v>844</v>
      </c>
      <c r="U2" s="72" t="s">
        <v>845</v>
      </c>
      <c r="V2" s="72" t="s">
        <v>829</v>
      </c>
      <c r="W2" s="73" t="s">
        <v>821</v>
      </c>
      <c r="X2" s="73" t="s">
        <v>820</v>
      </c>
      <c r="Y2" s="74" t="s">
        <v>829</v>
      </c>
      <c r="Z2" s="96" t="s">
        <v>821</v>
      </c>
      <c r="AA2" s="96" t="s">
        <v>820</v>
      </c>
      <c r="AB2" s="97" t="s">
        <v>844</v>
      </c>
      <c r="AC2" s="97" t="s">
        <v>845</v>
      </c>
      <c r="AD2" s="97" t="s">
        <v>829</v>
      </c>
      <c r="AE2" s="75" t="s">
        <v>828</v>
      </c>
      <c r="AF2" s="76" t="s">
        <v>829</v>
      </c>
      <c r="AG2" s="71" t="s">
        <v>821</v>
      </c>
      <c r="AH2" s="72" t="s">
        <v>845</v>
      </c>
      <c r="AI2" s="72" t="s">
        <v>829</v>
      </c>
      <c r="AJ2" s="98" t="s">
        <v>821</v>
      </c>
      <c r="AK2" s="98" t="s">
        <v>830</v>
      </c>
      <c r="AL2" s="98" t="s">
        <v>841</v>
      </c>
      <c r="AM2" s="99" t="s">
        <v>842</v>
      </c>
      <c r="AN2" s="99" t="s">
        <v>838</v>
      </c>
      <c r="AO2" s="63" t="s">
        <v>839</v>
      </c>
      <c r="AP2" s="63" t="s">
        <v>840</v>
      </c>
      <c r="AQ2" s="101" t="s">
        <v>821</v>
      </c>
      <c r="AR2" s="101" t="s">
        <v>830</v>
      </c>
      <c r="AS2" s="101" t="s">
        <v>831</v>
      </c>
      <c r="AT2" s="94" t="s">
        <v>821</v>
      </c>
      <c r="AU2" s="94" t="s">
        <v>830</v>
      </c>
      <c r="AV2" s="100" t="s">
        <v>831</v>
      </c>
      <c r="AW2" s="33" t="s">
        <v>821</v>
      </c>
      <c r="AX2" s="33" t="s">
        <v>830</v>
      </c>
      <c r="AY2" s="33" t="s">
        <v>831</v>
      </c>
      <c r="AZ2" s="32" t="s">
        <v>821</v>
      </c>
      <c r="BA2" s="32" t="s">
        <v>830</v>
      </c>
      <c r="BB2" s="32" t="s">
        <v>831</v>
      </c>
      <c r="BC2" s="27" t="s">
        <v>821</v>
      </c>
      <c r="BD2" s="27" t="s">
        <v>830</v>
      </c>
      <c r="BE2" s="27" t="s">
        <v>831</v>
      </c>
      <c r="BF2" s="109" t="s">
        <v>821</v>
      </c>
      <c r="BG2" s="109" t="s">
        <v>921</v>
      </c>
      <c r="BH2" s="109" t="s">
        <v>922</v>
      </c>
    </row>
    <row r="3" spans="1:60" s="19" customFormat="1" ht="14.5" x14ac:dyDescent="0.35">
      <c r="A3" s="19" t="s">
        <v>810</v>
      </c>
      <c r="B3" s="28" t="s">
        <v>203</v>
      </c>
      <c r="C3" s="55">
        <v>1640999</v>
      </c>
      <c r="D3" s="114">
        <v>20466.901277470199</v>
      </c>
      <c r="E3" s="115">
        <v>16238.713023427301</v>
      </c>
      <c r="F3" s="115">
        <v>12679.650732226801</v>
      </c>
      <c r="G3" s="115">
        <v>8716.5800642292797</v>
      </c>
      <c r="H3" s="114">
        <v>1193.40282884512</v>
      </c>
      <c r="I3" s="115">
        <v>1247.3281218265199</v>
      </c>
      <c r="J3" s="115">
        <v>1203.9323999718599</v>
      </c>
      <c r="K3" s="115">
        <v>1152.2462167206399</v>
      </c>
      <c r="L3" s="107">
        <v>251.48501612169699</v>
      </c>
      <c r="M3" s="107">
        <v>276.66931491841598</v>
      </c>
      <c r="N3" s="52">
        <v>416</v>
      </c>
      <c r="O3" s="52">
        <v>722</v>
      </c>
      <c r="P3" s="52">
        <v>192940</v>
      </c>
      <c r="Q3" s="53">
        <v>192.86199999999988</v>
      </c>
      <c r="R3" s="78">
        <v>9</v>
      </c>
      <c r="S3" s="79">
        <v>13</v>
      </c>
      <c r="T3" s="78">
        <v>670</v>
      </c>
      <c r="U3" s="88">
        <v>0.66999999999999993</v>
      </c>
      <c r="V3" s="182">
        <v>2.6480700000000001</v>
      </c>
      <c r="W3" s="80">
        <v>1</v>
      </c>
      <c r="X3" s="81">
        <v>1</v>
      </c>
      <c r="Y3" s="82"/>
      <c r="Z3" s="51">
        <v>43</v>
      </c>
      <c r="AA3" s="51">
        <v>48</v>
      </c>
      <c r="AB3" s="51">
        <v>1493</v>
      </c>
      <c r="AC3" s="54">
        <v>1.4930000000000001</v>
      </c>
      <c r="AD3" s="51">
        <v>56.724234448200001</v>
      </c>
      <c r="AE3" s="91">
        <v>260709.97025000001</v>
      </c>
      <c r="AF3" s="40">
        <v>104.2839881</v>
      </c>
      <c r="AG3" s="77">
        <v>12193</v>
      </c>
      <c r="AH3" s="77">
        <v>99.667049000000006</v>
      </c>
      <c r="AI3" s="84">
        <v>209.300803</v>
      </c>
      <c r="AJ3" s="48"/>
      <c r="AK3" s="48"/>
      <c r="AL3" s="48"/>
      <c r="AM3" s="85">
        <v>1.2</v>
      </c>
      <c r="AN3" s="85">
        <v>8.0382420000000003</v>
      </c>
      <c r="AO3" s="86">
        <v>4</v>
      </c>
      <c r="AP3" s="86">
        <v>139</v>
      </c>
      <c r="AQ3" s="49"/>
      <c r="AR3" s="49"/>
      <c r="AS3" s="49"/>
      <c r="AT3" s="35"/>
      <c r="AU3" s="35"/>
      <c r="AV3" s="35"/>
      <c r="AW3" s="87">
        <v>2</v>
      </c>
      <c r="AX3" s="87">
        <v>8</v>
      </c>
      <c r="AY3" s="87">
        <v>159.97999999999999</v>
      </c>
      <c r="AZ3" s="35"/>
      <c r="BA3" s="35"/>
      <c r="BB3" s="35"/>
      <c r="BC3" s="36"/>
      <c r="BD3" s="36"/>
      <c r="BE3" s="36"/>
      <c r="BF3" s="108">
        <v>1724</v>
      </c>
      <c r="BG3" s="108">
        <v>1124.2509700000001</v>
      </c>
      <c r="BH3" s="108">
        <v>482.84825032255702</v>
      </c>
    </row>
    <row r="4" spans="1:60" s="19" customFormat="1" ht="14.5" x14ac:dyDescent="0.35">
      <c r="A4" s="19" t="s">
        <v>811</v>
      </c>
      <c r="B4" s="28" t="s">
        <v>57</v>
      </c>
      <c r="C4" s="55">
        <v>2057480</v>
      </c>
      <c r="D4" s="114">
        <v>29548.204111785901</v>
      </c>
      <c r="E4" s="115">
        <v>23460.351366262399</v>
      </c>
      <c r="F4" s="115">
        <v>18207.2299238335</v>
      </c>
      <c r="G4" s="115">
        <v>12419.501651972099</v>
      </c>
      <c r="H4" s="114">
        <v>1814.9869432757901</v>
      </c>
      <c r="I4" s="115">
        <v>1903.66188343356</v>
      </c>
      <c r="J4" s="115">
        <v>1874.3935292133999</v>
      </c>
      <c r="K4" s="115">
        <v>1809.38755683921</v>
      </c>
      <c r="L4" s="107">
        <v>386.32333387904498</v>
      </c>
      <c r="M4" s="107">
        <v>407.89584198889997</v>
      </c>
      <c r="N4" s="52">
        <v>370</v>
      </c>
      <c r="O4" s="52">
        <v>609</v>
      </c>
      <c r="P4" s="52">
        <v>420638.85000000003</v>
      </c>
      <c r="Q4" s="53">
        <v>420.63885000000016</v>
      </c>
      <c r="R4" s="78">
        <v>6</v>
      </c>
      <c r="S4" s="79">
        <v>9</v>
      </c>
      <c r="T4" s="78">
        <v>1331</v>
      </c>
      <c r="U4" s="88">
        <v>1.3310000000000002</v>
      </c>
      <c r="V4" s="182"/>
      <c r="W4" s="80"/>
      <c r="X4" s="81"/>
      <c r="Y4" s="82"/>
      <c r="Z4" s="51">
        <v>35</v>
      </c>
      <c r="AA4" s="51">
        <v>44</v>
      </c>
      <c r="AB4" s="51">
        <v>2217</v>
      </c>
      <c r="AC4" s="54">
        <v>2.2170000000000001</v>
      </c>
      <c r="AD4" s="51">
        <v>91.046706036000003</v>
      </c>
      <c r="AE4" s="91">
        <v>359072.04717499984</v>
      </c>
      <c r="AF4" s="40">
        <v>143.62881887000003</v>
      </c>
      <c r="AG4" s="77">
        <v>11361</v>
      </c>
      <c r="AH4" s="77">
        <v>122.644813</v>
      </c>
      <c r="AI4" s="84">
        <v>257.55410699999999</v>
      </c>
      <c r="AJ4" s="50">
        <v>2</v>
      </c>
      <c r="AK4" s="50">
        <v>2</v>
      </c>
      <c r="AL4" s="50">
        <v>342.77600000000001</v>
      </c>
      <c r="AM4" s="85"/>
      <c r="AN4" s="85"/>
      <c r="AO4" s="86">
        <v>13</v>
      </c>
      <c r="AP4" s="86">
        <v>195</v>
      </c>
      <c r="AQ4" s="49"/>
      <c r="AR4" s="49"/>
      <c r="AS4" s="49"/>
      <c r="AT4" s="35">
        <v>2</v>
      </c>
      <c r="AU4" s="35">
        <v>2</v>
      </c>
      <c r="AV4" s="35">
        <v>88.2</v>
      </c>
      <c r="AW4" s="87">
        <v>8</v>
      </c>
      <c r="AX4" s="87">
        <v>17</v>
      </c>
      <c r="AY4" s="87">
        <v>549.24599999999998</v>
      </c>
      <c r="AZ4" s="35">
        <v>1</v>
      </c>
      <c r="BA4" s="35">
        <v>1</v>
      </c>
      <c r="BB4" s="35"/>
      <c r="BC4" s="36">
        <v>1</v>
      </c>
      <c r="BD4" s="36">
        <v>1</v>
      </c>
      <c r="BE4" s="36">
        <v>17.001000000000001</v>
      </c>
      <c r="BF4" s="108">
        <v>1742</v>
      </c>
      <c r="BG4" s="108">
        <v>391.45635000000601</v>
      </c>
      <c r="BH4" s="108">
        <v>560.40834371126402</v>
      </c>
    </row>
    <row r="5" spans="1:60" s="19" customFormat="1" ht="14.5" x14ac:dyDescent="0.35">
      <c r="A5" s="19" t="s">
        <v>815</v>
      </c>
      <c r="B5" s="28" t="s">
        <v>10</v>
      </c>
      <c r="C5" s="55">
        <v>1375168</v>
      </c>
      <c r="D5" s="114">
        <v>21268.015725990001</v>
      </c>
      <c r="E5" s="115">
        <v>16884.9935524711</v>
      </c>
      <c r="F5" s="115">
        <v>13111.963290997801</v>
      </c>
      <c r="G5" s="115">
        <v>8950.6852416343099</v>
      </c>
      <c r="H5" s="114">
        <v>2145.47925185127</v>
      </c>
      <c r="I5" s="115">
        <v>2164.3429581742603</v>
      </c>
      <c r="J5" s="115">
        <v>2103.1431407318</v>
      </c>
      <c r="K5" s="115">
        <v>1999.3786464795799</v>
      </c>
      <c r="L5" s="107">
        <v>216.37471940360501</v>
      </c>
      <c r="M5" s="107">
        <v>224.40231033587099</v>
      </c>
      <c r="N5" s="52">
        <v>129</v>
      </c>
      <c r="O5" s="52">
        <v>224</v>
      </c>
      <c r="P5" s="52">
        <v>450541.86</v>
      </c>
      <c r="Q5" s="53">
        <v>450.54186000000004</v>
      </c>
      <c r="R5" s="78">
        <v>4</v>
      </c>
      <c r="S5" s="79">
        <v>5</v>
      </c>
      <c r="T5" s="78"/>
      <c r="U5" s="88"/>
      <c r="V5" s="182"/>
      <c r="W5" s="80"/>
      <c r="X5" s="81"/>
      <c r="Y5" s="82"/>
      <c r="Z5" s="51">
        <v>37</v>
      </c>
      <c r="AA5" s="51">
        <v>49</v>
      </c>
      <c r="AB5" s="51">
        <v>4361</v>
      </c>
      <c r="AC5" s="54">
        <v>4.3609999999999998</v>
      </c>
      <c r="AD5" s="51">
        <v>45.215989169999993</v>
      </c>
      <c r="AE5" s="91">
        <v>246890.06250000009</v>
      </c>
      <c r="AF5" s="40">
        <v>98.756024999999994</v>
      </c>
      <c r="AG5" s="77">
        <v>8315</v>
      </c>
      <c r="AH5" s="77">
        <v>92.933856000000006</v>
      </c>
      <c r="AI5" s="84">
        <v>195.16109700000001</v>
      </c>
      <c r="AJ5" s="50">
        <v>1</v>
      </c>
      <c r="AK5" s="50">
        <v>1</v>
      </c>
      <c r="AL5" s="50">
        <v>130.36600000000001</v>
      </c>
      <c r="AM5" s="85"/>
      <c r="AN5" s="85"/>
      <c r="AO5" s="86">
        <v>5</v>
      </c>
      <c r="AP5" s="86">
        <v>223</v>
      </c>
      <c r="AQ5" s="49"/>
      <c r="AR5" s="49"/>
      <c r="AS5" s="49"/>
      <c r="AT5" s="35">
        <v>1</v>
      </c>
      <c r="AU5" s="35">
        <v>3</v>
      </c>
      <c r="AV5" s="35">
        <v>38</v>
      </c>
      <c r="AW5" s="87">
        <v>1</v>
      </c>
      <c r="AX5" s="87">
        <v>2</v>
      </c>
      <c r="AY5" s="87">
        <v>32.200000000000003</v>
      </c>
      <c r="AZ5" s="35">
        <v>2</v>
      </c>
      <c r="BA5" s="35">
        <v>3</v>
      </c>
      <c r="BB5" s="35"/>
      <c r="BC5" s="36"/>
      <c r="BD5" s="36"/>
      <c r="BE5" s="36"/>
      <c r="BF5" s="108">
        <v>1152</v>
      </c>
      <c r="BG5" s="108">
        <v>187.53720000000001</v>
      </c>
      <c r="BH5" s="108">
        <v>331.90581620071799</v>
      </c>
    </row>
    <row r="6" spans="1:60" s="19" customFormat="1" ht="14.5" x14ac:dyDescent="0.35">
      <c r="A6" s="19" t="s">
        <v>814</v>
      </c>
      <c r="B6" s="28" t="s">
        <v>817</v>
      </c>
      <c r="C6" s="55">
        <v>5094817</v>
      </c>
      <c r="D6" s="114">
        <v>56906.345275483494</v>
      </c>
      <c r="E6" s="115">
        <v>45164.962705035599</v>
      </c>
      <c r="F6" s="115">
        <v>35166.361351883403</v>
      </c>
      <c r="G6" s="115">
        <v>24087.481642855601</v>
      </c>
      <c r="H6" s="114">
        <v>23762.063634550203</v>
      </c>
      <c r="I6" s="115">
        <v>19128.4296589195</v>
      </c>
      <c r="J6" s="115">
        <v>17529.422393196997</v>
      </c>
      <c r="K6" s="115">
        <v>17057.869985963302</v>
      </c>
      <c r="L6" s="107">
        <v>723.72684714148204</v>
      </c>
      <c r="M6" s="107">
        <v>773.89823134315895</v>
      </c>
      <c r="N6" s="52">
        <v>159</v>
      </c>
      <c r="O6" s="52">
        <v>218</v>
      </c>
      <c r="P6" s="52">
        <v>194652.7</v>
      </c>
      <c r="Q6" s="53">
        <v>194.65270000000001</v>
      </c>
      <c r="R6" s="78">
        <v>11</v>
      </c>
      <c r="S6" s="79">
        <v>21</v>
      </c>
      <c r="T6" s="78"/>
      <c r="U6" s="88"/>
      <c r="V6" s="182">
        <v>2.6480700000000001</v>
      </c>
      <c r="W6" s="80">
        <v>37</v>
      </c>
      <c r="X6" s="81">
        <v>93</v>
      </c>
      <c r="Y6" s="82">
        <v>76.848436000000007</v>
      </c>
      <c r="Z6" s="51">
        <v>46</v>
      </c>
      <c r="AA6" s="51">
        <v>67</v>
      </c>
      <c r="AB6" s="51">
        <v>14074</v>
      </c>
      <c r="AC6" s="54">
        <v>14.074000000000002</v>
      </c>
      <c r="AD6" s="51">
        <v>178.523484414</v>
      </c>
      <c r="AE6" s="91">
        <v>283832.84652499994</v>
      </c>
      <c r="AF6" s="40">
        <v>113.53313861000002</v>
      </c>
      <c r="AG6" s="77">
        <v>14110</v>
      </c>
      <c r="AH6" s="77">
        <v>143.43686400000001</v>
      </c>
      <c r="AI6" s="84">
        <v>301.21741400000002</v>
      </c>
      <c r="AJ6" s="50">
        <v>8</v>
      </c>
      <c r="AK6" s="50">
        <v>9</v>
      </c>
      <c r="AL6" s="50">
        <v>1466.27</v>
      </c>
      <c r="AM6" s="85">
        <v>10.4</v>
      </c>
      <c r="AN6" s="85">
        <v>72.400394000000006</v>
      </c>
      <c r="AO6" s="86">
        <v>16</v>
      </c>
      <c r="AP6" s="86">
        <v>1084</v>
      </c>
      <c r="AQ6" s="49"/>
      <c r="AR6" s="49"/>
      <c r="AS6" s="49"/>
      <c r="AT6" s="35">
        <v>8</v>
      </c>
      <c r="AU6" s="35">
        <v>20</v>
      </c>
      <c r="AV6" s="35">
        <v>2792.9700000000003</v>
      </c>
      <c r="AW6" s="87">
        <v>18</v>
      </c>
      <c r="AX6" s="87">
        <v>45</v>
      </c>
      <c r="AY6" s="87">
        <v>2935.6499999999996</v>
      </c>
      <c r="AZ6" s="35">
        <v>2</v>
      </c>
      <c r="BA6" s="35">
        <v>4</v>
      </c>
      <c r="BB6" s="35">
        <v>31.71</v>
      </c>
      <c r="BC6" s="36">
        <v>5</v>
      </c>
      <c r="BD6" s="36">
        <v>10</v>
      </c>
      <c r="BE6" s="36">
        <v>784.06</v>
      </c>
      <c r="BF6" s="108">
        <v>2027</v>
      </c>
      <c r="BG6" s="108">
        <v>6942.32802000019</v>
      </c>
      <c r="BH6" s="108">
        <v>5696.2674825686499</v>
      </c>
    </row>
    <row r="7" spans="1:60" s="19" customFormat="1" ht="14.5" x14ac:dyDescent="0.35">
      <c r="A7" s="19" t="s">
        <v>813</v>
      </c>
      <c r="B7" s="28" t="s">
        <v>65</v>
      </c>
      <c r="C7" s="55">
        <v>3283171</v>
      </c>
      <c r="D7" s="114">
        <v>39811.085080864701</v>
      </c>
      <c r="E7" s="115">
        <v>31617.976826720402</v>
      </c>
      <c r="F7" s="115">
        <v>24475.7767747285</v>
      </c>
      <c r="G7" s="115">
        <v>16641.005841548598</v>
      </c>
      <c r="H7" s="114">
        <v>9475.5530578875696</v>
      </c>
      <c r="I7" s="115">
        <v>8770.8548519537198</v>
      </c>
      <c r="J7" s="115">
        <v>8188.7575485651505</v>
      </c>
      <c r="K7" s="115">
        <v>7723.0253400116299</v>
      </c>
      <c r="L7" s="107">
        <v>584.09694220714005</v>
      </c>
      <c r="M7" s="107">
        <v>614.81223577454898</v>
      </c>
      <c r="N7" s="52">
        <v>176</v>
      </c>
      <c r="O7" s="52">
        <v>257</v>
      </c>
      <c r="P7" s="52">
        <v>81514.239999999991</v>
      </c>
      <c r="Q7" s="53">
        <v>81.514239999999987</v>
      </c>
      <c r="R7" s="78">
        <v>5</v>
      </c>
      <c r="S7" s="79">
        <v>7</v>
      </c>
      <c r="T7" s="78"/>
      <c r="U7" s="88"/>
      <c r="V7" s="182"/>
      <c r="W7" s="80"/>
      <c r="X7" s="81"/>
      <c r="Y7" s="82"/>
      <c r="Z7" s="51">
        <v>33</v>
      </c>
      <c r="AA7" s="51">
        <v>38</v>
      </c>
      <c r="AB7" s="51">
        <v>1434</v>
      </c>
      <c r="AC7" s="54">
        <v>1.4340000000000002</v>
      </c>
      <c r="AD7" s="51">
        <v>140.953588545</v>
      </c>
      <c r="AE7" s="91">
        <v>189726.87300000002</v>
      </c>
      <c r="AF7" s="40">
        <v>75.890749200000016</v>
      </c>
      <c r="AG7" s="77">
        <v>14830</v>
      </c>
      <c r="AH7" s="77">
        <v>198.67459600000001</v>
      </c>
      <c r="AI7" s="84">
        <v>417.21665100000001</v>
      </c>
      <c r="AJ7" s="50">
        <v>4</v>
      </c>
      <c r="AK7" s="50">
        <v>9</v>
      </c>
      <c r="AL7" s="50">
        <v>1012.277</v>
      </c>
      <c r="AM7" s="85"/>
      <c r="AN7" s="85"/>
      <c r="AO7" s="86">
        <v>8</v>
      </c>
      <c r="AP7" s="86">
        <v>717</v>
      </c>
      <c r="AQ7" s="49">
        <v>1</v>
      </c>
      <c r="AR7" s="49">
        <v>5</v>
      </c>
      <c r="AS7" s="49">
        <v>40</v>
      </c>
      <c r="AT7" s="35">
        <v>3</v>
      </c>
      <c r="AU7" s="35">
        <v>7</v>
      </c>
      <c r="AV7" s="35">
        <v>1352.6610000000001</v>
      </c>
      <c r="AW7" s="87">
        <v>15</v>
      </c>
      <c r="AX7" s="87">
        <v>44</v>
      </c>
      <c r="AY7" s="87">
        <v>2472.799</v>
      </c>
      <c r="AZ7" s="35">
        <v>3</v>
      </c>
      <c r="BA7" s="35">
        <v>6</v>
      </c>
      <c r="BB7" s="35"/>
      <c r="BC7" s="36"/>
      <c r="BD7" s="36"/>
      <c r="BE7" s="36"/>
      <c r="BF7" s="108">
        <v>1622</v>
      </c>
      <c r="BG7" s="108">
        <v>3303.5251600001202</v>
      </c>
      <c r="BH7" s="108">
        <v>2883.9025157707101</v>
      </c>
    </row>
    <row r="8" spans="1:60" s="19" customFormat="1" ht="14.5" x14ac:dyDescent="0.35">
      <c r="A8" s="19" t="s">
        <v>812</v>
      </c>
      <c r="B8" s="19" t="s">
        <v>155</v>
      </c>
      <c r="C8" s="55">
        <v>4472956</v>
      </c>
      <c r="D8" s="114">
        <v>50632.425852428401</v>
      </c>
      <c r="E8" s="115">
        <v>40178.121469833502</v>
      </c>
      <c r="F8" s="115">
        <v>31333.722267048801</v>
      </c>
      <c r="G8" s="115">
        <v>21506.065141331401</v>
      </c>
      <c r="H8" s="114">
        <v>16095.0540615928</v>
      </c>
      <c r="I8" s="115">
        <v>15932.8496432501</v>
      </c>
      <c r="J8" s="115">
        <v>14579.932486585099</v>
      </c>
      <c r="K8" s="115">
        <v>13149.304170792901</v>
      </c>
      <c r="L8" s="107">
        <v>644.14667429855297</v>
      </c>
      <c r="M8" s="107">
        <v>688.86075223418402</v>
      </c>
      <c r="N8" s="52">
        <v>171</v>
      </c>
      <c r="O8" s="52">
        <v>225</v>
      </c>
      <c r="P8" s="52">
        <v>66811.91</v>
      </c>
      <c r="Q8" s="53">
        <v>66.811909999999997</v>
      </c>
      <c r="R8" s="78">
        <v>9</v>
      </c>
      <c r="S8" s="79">
        <v>16</v>
      </c>
      <c r="T8" s="78">
        <v>9585</v>
      </c>
      <c r="U8" s="88">
        <v>9.5850000000000009</v>
      </c>
      <c r="V8" s="182"/>
      <c r="W8" s="80"/>
      <c r="X8" s="81"/>
      <c r="Y8" s="82"/>
      <c r="Z8" s="51">
        <v>82</v>
      </c>
      <c r="AA8" s="51">
        <v>92</v>
      </c>
      <c r="AB8" s="51">
        <v>4296.7</v>
      </c>
      <c r="AC8" s="54">
        <v>4.2966999999999995</v>
      </c>
      <c r="AD8" s="51">
        <v>143.86597796010003</v>
      </c>
      <c r="AE8" s="91">
        <v>369658.02492500009</v>
      </c>
      <c r="AF8" s="40">
        <v>147.86320997000001</v>
      </c>
      <c r="AG8" s="77">
        <v>16375</v>
      </c>
      <c r="AH8" s="77">
        <v>273.19466499999999</v>
      </c>
      <c r="AI8" s="84">
        <v>573.70879600000001</v>
      </c>
      <c r="AJ8" s="50">
        <v>6</v>
      </c>
      <c r="AK8" s="50">
        <v>7</v>
      </c>
      <c r="AL8" s="50">
        <v>113.217</v>
      </c>
      <c r="AM8" s="93">
        <v>0.3</v>
      </c>
      <c r="AN8" s="85">
        <v>2.031854</v>
      </c>
      <c r="AO8" s="86">
        <v>9</v>
      </c>
      <c r="AP8" s="86">
        <v>2189</v>
      </c>
      <c r="AQ8" s="49">
        <v>9</v>
      </c>
      <c r="AR8" s="49">
        <v>16</v>
      </c>
      <c r="AS8" s="49">
        <v>2418.86</v>
      </c>
      <c r="AT8" s="35">
        <v>1</v>
      </c>
      <c r="AU8" s="35">
        <v>6</v>
      </c>
      <c r="AV8" s="35">
        <v>765</v>
      </c>
      <c r="AW8" s="87">
        <v>16</v>
      </c>
      <c r="AX8" s="87">
        <v>24</v>
      </c>
      <c r="AY8" s="87">
        <v>2676.8849999999998</v>
      </c>
      <c r="AZ8" s="35">
        <v>4</v>
      </c>
      <c r="BA8" s="35">
        <v>5</v>
      </c>
      <c r="BB8" s="35">
        <v>1434.6</v>
      </c>
      <c r="BC8" s="36">
        <v>3</v>
      </c>
      <c r="BD8" s="36">
        <v>7</v>
      </c>
      <c r="BE8" s="36">
        <v>415</v>
      </c>
      <c r="BF8" s="108">
        <v>2260</v>
      </c>
      <c r="BG8" s="108">
        <v>6491.3472500001799</v>
      </c>
      <c r="BH8" s="108">
        <v>4698.3525841250303</v>
      </c>
    </row>
    <row r="9" spans="1:60" s="24" customFormat="1" ht="14.5" x14ac:dyDescent="0.35">
      <c r="N9" s="29"/>
      <c r="O9" s="29"/>
      <c r="P9" s="29"/>
      <c r="Q9" s="25"/>
      <c r="R9" s="25"/>
      <c r="S9" s="25"/>
      <c r="T9" s="19"/>
      <c r="U9" s="19"/>
      <c r="V9" s="19"/>
      <c r="W9" s="25"/>
      <c r="X9" s="25"/>
      <c r="Y9" s="25"/>
      <c r="Z9" s="39"/>
      <c r="AA9" s="39"/>
      <c r="AB9" s="39"/>
      <c r="AC9" s="31"/>
      <c r="AD9" s="39"/>
      <c r="AE9" s="56"/>
      <c r="AF9" s="19"/>
      <c r="AG9" s="19"/>
      <c r="AH9" s="19"/>
      <c r="AI9" s="19"/>
      <c r="AJ9" s="29"/>
      <c r="AK9" s="29"/>
      <c r="AL9" s="29"/>
      <c r="AM9" s="29"/>
      <c r="AN9" s="29"/>
      <c r="AO9" s="29"/>
      <c r="AP9" s="29"/>
      <c r="AQ9" s="25"/>
      <c r="AR9" s="25"/>
      <c r="AS9" s="19"/>
      <c r="AT9" s="19"/>
      <c r="AU9" s="19"/>
      <c r="AV9" s="25"/>
      <c r="AW9" s="25"/>
      <c r="AX9" s="25"/>
      <c r="AY9" s="19"/>
      <c r="AZ9" s="19"/>
      <c r="BA9" s="19"/>
      <c r="BB9" s="19"/>
      <c r="BC9" s="19"/>
      <c r="BD9" s="19"/>
      <c r="BE9" s="19"/>
    </row>
    <row r="10" spans="1:60" ht="13" x14ac:dyDescent="0.3"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4">
        <f>SUM(N3:N8)</f>
        <v>1421</v>
      </c>
      <c r="O10" s="184">
        <f t="shared" ref="O10:BH10" si="0">SUM(O3:O8)</f>
        <v>2255</v>
      </c>
      <c r="P10" s="184">
        <f t="shared" si="0"/>
        <v>1407099.5599999998</v>
      </c>
      <c r="Q10" s="184">
        <f t="shared" si="0"/>
        <v>1407.0215600000001</v>
      </c>
      <c r="R10" s="184">
        <f t="shared" si="0"/>
        <v>44</v>
      </c>
      <c r="S10" s="184">
        <f t="shared" si="0"/>
        <v>71</v>
      </c>
      <c r="T10" s="184">
        <f t="shared" si="0"/>
        <v>11586</v>
      </c>
      <c r="U10" s="184">
        <f t="shared" si="0"/>
        <v>11.586000000000002</v>
      </c>
      <c r="V10" s="184">
        <f t="shared" si="0"/>
        <v>5.2961400000000003</v>
      </c>
      <c r="W10" s="184">
        <f t="shared" si="0"/>
        <v>38</v>
      </c>
      <c r="X10" s="184">
        <f t="shared" si="0"/>
        <v>94</v>
      </c>
      <c r="Y10" s="184">
        <f t="shared" si="0"/>
        <v>76.848436000000007</v>
      </c>
      <c r="Z10" s="184">
        <f t="shared" si="0"/>
        <v>276</v>
      </c>
      <c r="AA10" s="184">
        <f t="shared" si="0"/>
        <v>338</v>
      </c>
      <c r="AB10" s="184">
        <f t="shared" si="0"/>
        <v>27875.7</v>
      </c>
      <c r="AC10" s="184">
        <f t="shared" si="0"/>
        <v>27.875700000000002</v>
      </c>
      <c r="AD10" s="184">
        <f t="shared" si="0"/>
        <v>656.32998057330008</v>
      </c>
      <c r="AE10" s="184">
        <f t="shared" si="0"/>
        <v>1709889.8243749999</v>
      </c>
      <c r="AF10" s="184">
        <f t="shared" si="0"/>
        <v>683.95592975000022</v>
      </c>
      <c r="AG10" s="184">
        <f>SUM(AG3:AG8)</f>
        <v>77184</v>
      </c>
      <c r="AH10" s="184">
        <f>SUM(AH3:AH8)</f>
        <v>930.55184299999996</v>
      </c>
      <c r="AI10" s="184">
        <f>SUM(AI3:AI8)</f>
        <v>1954.158868</v>
      </c>
      <c r="AJ10" s="184">
        <f t="shared" si="0"/>
        <v>21</v>
      </c>
      <c r="AK10" s="184">
        <f t="shared" si="0"/>
        <v>28</v>
      </c>
      <c r="AL10" s="184">
        <f t="shared" si="0"/>
        <v>3064.9060000000004</v>
      </c>
      <c r="AM10" s="184">
        <f t="shared" si="0"/>
        <v>11.9</v>
      </c>
      <c r="AN10" s="184">
        <f t="shared" si="0"/>
        <v>82.470489999999998</v>
      </c>
      <c r="AO10" s="184">
        <f t="shared" si="0"/>
        <v>55</v>
      </c>
      <c r="AP10" s="184">
        <f t="shared" si="0"/>
        <v>4547</v>
      </c>
      <c r="AQ10" s="184">
        <f t="shared" si="0"/>
        <v>10</v>
      </c>
      <c r="AR10" s="184">
        <f t="shared" si="0"/>
        <v>21</v>
      </c>
      <c r="AS10" s="184">
        <f t="shared" si="0"/>
        <v>2458.86</v>
      </c>
      <c r="AT10" s="184">
        <f t="shared" si="0"/>
        <v>15</v>
      </c>
      <c r="AU10" s="184">
        <f t="shared" si="0"/>
        <v>38</v>
      </c>
      <c r="AV10" s="184">
        <f t="shared" si="0"/>
        <v>5036.8310000000001</v>
      </c>
      <c r="AW10" s="184">
        <f t="shared" si="0"/>
        <v>60</v>
      </c>
      <c r="AX10" s="184">
        <f t="shared" si="0"/>
        <v>140</v>
      </c>
      <c r="AY10" s="184">
        <f t="shared" si="0"/>
        <v>8826.76</v>
      </c>
      <c r="AZ10" s="184">
        <f t="shared" si="0"/>
        <v>12</v>
      </c>
      <c r="BA10" s="184">
        <f t="shared" si="0"/>
        <v>19</v>
      </c>
      <c r="BB10" s="184">
        <f t="shared" si="0"/>
        <v>1466.31</v>
      </c>
      <c r="BC10" s="184">
        <f t="shared" si="0"/>
        <v>9</v>
      </c>
      <c r="BD10" s="184">
        <f t="shared" si="0"/>
        <v>18</v>
      </c>
      <c r="BE10" s="184">
        <f t="shared" si="0"/>
        <v>1216.0609999999999</v>
      </c>
      <c r="BF10" s="184">
        <f t="shared" si="0"/>
        <v>10527</v>
      </c>
      <c r="BG10" s="184">
        <f t="shared" si="0"/>
        <v>18440.444950000496</v>
      </c>
      <c r="BH10" s="184">
        <f t="shared" si="0"/>
        <v>14653.684992698931</v>
      </c>
    </row>
    <row r="11" spans="1:60" ht="13" x14ac:dyDescent="0.3"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43"/>
      <c r="R11" s="16"/>
    </row>
    <row r="12" spans="1:60" x14ac:dyDescent="0.25">
      <c r="P12" s="43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60" ht="14.5" x14ac:dyDescent="0.35">
      <c r="P13" s="4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39"/>
      <c r="AH13" s="39"/>
      <c r="AI13" s="31"/>
    </row>
    <row r="14" spans="1:60" ht="14.5" x14ac:dyDescent="0.35">
      <c r="P14" s="43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39"/>
      <c r="AH14" s="39"/>
      <c r="AI14" s="31"/>
    </row>
    <row r="15" spans="1:60" ht="14.5" x14ac:dyDescent="0.35">
      <c r="P15" s="43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39"/>
      <c r="AH15" s="39"/>
      <c r="AI15" s="31"/>
    </row>
    <row r="16" spans="1:60" ht="14.5" x14ac:dyDescent="0.35">
      <c r="P16" s="43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39"/>
      <c r="AH16" s="39"/>
      <c r="AI16" s="31"/>
    </row>
    <row r="17" spans="16:35" ht="14.5" x14ac:dyDescent="0.35">
      <c r="P17" s="43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39"/>
      <c r="AH17" s="39"/>
      <c r="AI17" s="31"/>
    </row>
    <row r="18" spans="16:35" ht="14.5" x14ac:dyDescent="0.35">
      <c r="P18" s="43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39"/>
      <c r="AH18" s="39"/>
      <c r="AI18" s="31"/>
    </row>
    <row r="19" spans="16:35" x14ac:dyDescent="0.25">
      <c r="P19" s="43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6:35" x14ac:dyDescent="0.25">
      <c r="P20" s="4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6:35" ht="13" x14ac:dyDescent="0.3">
      <c r="P21" s="43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84"/>
      <c r="AH21" s="184"/>
      <c r="AI21" s="184"/>
    </row>
    <row r="22" spans="16:35" x14ac:dyDescent="0.25">
      <c r="P22" s="43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6:35" x14ac:dyDescent="0.25">
      <c r="P23" s="43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6:35" x14ac:dyDescent="0.25">
      <c r="P24" s="43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6:35" x14ac:dyDescent="0.25">
      <c r="P25" s="43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6:35" x14ac:dyDescent="0.25">
      <c r="P26" s="43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6:35" x14ac:dyDescent="0.25">
      <c r="P27" s="43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6:35" x14ac:dyDescent="0.25">
      <c r="P28" s="44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6:35" x14ac:dyDescent="0.25">
      <c r="P29" s="43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6:35" x14ac:dyDescent="0.25">
      <c r="P30" s="43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6:35" x14ac:dyDescent="0.25">
      <c r="P31" s="43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6:35" x14ac:dyDescent="0.25">
      <c r="P32" s="43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6:35" x14ac:dyDescent="0.25">
      <c r="P33" s="43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6:35" x14ac:dyDescent="0.25">
      <c r="P34" s="43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6:35" x14ac:dyDescent="0.25">
      <c r="P35" s="43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6:35" x14ac:dyDescent="0.25">
      <c r="P36" s="43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6:35" x14ac:dyDescent="0.25">
      <c r="P37" s="43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6:35" x14ac:dyDescent="0.25">
      <c r="P38" s="43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6:35" x14ac:dyDescent="0.25">
      <c r="P39" s="43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6:35" x14ac:dyDescent="0.25">
      <c r="P40" s="43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6:35" x14ac:dyDescent="0.25">
      <c r="P41" s="44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6:35" x14ac:dyDescent="0.25">
      <c r="P42" s="44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6:35" x14ac:dyDescent="0.25">
      <c r="P43" s="43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6:35" x14ac:dyDescent="0.25">
      <c r="P44" s="43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6:35" x14ac:dyDescent="0.25">
      <c r="P45" s="43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6:35" x14ac:dyDescent="0.25">
      <c r="P46" s="43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6:35" x14ac:dyDescent="0.25">
      <c r="P47" s="43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6:35" x14ac:dyDescent="0.25">
      <c r="P48" s="43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6:35" x14ac:dyDescent="0.25">
      <c r="P49" s="43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6:35" x14ac:dyDescent="0.25">
      <c r="P50" s="44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6:35" x14ac:dyDescent="0.25">
      <c r="P51" s="43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6:35" x14ac:dyDescent="0.25">
      <c r="P52" s="43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6:35" x14ac:dyDescent="0.25">
      <c r="P53" s="43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6:35" x14ac:dyDescent="0.25">
      <c r="P54" s="43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6:35" x14ac:dyDescent="0.25">
      <c r="P55" s="43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6:35" x14ac:dyDescent="0.25">
      <c r="P56" s="43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6:35" x14ac:dyDescent="0.25">
      <c r="P57" s="43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6:35" x14ac:dyDescent="0.25">
      <c r="P58" s="43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6:35" x14ac:dyDescent="0.25">
      <c r="P59" s="43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6:35" x14ac:dyDescent="0.25">
      <c r="P60" s="43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6:35" x14ac:dyDescent="0.25">
      <c r="P61" s="43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6:35" x14ac:dyDescent="0.25">
      <c r="P62" s="43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6:35" x14ac:dyDescent="0.25">
      <c r="P63" s="43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6:35" x14ac:dyDescent="0.25">
      <c r="P64" s="43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6:35" x14ac:dyDescent="0.25">
      <c r="P65" s="43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6:35" x14ac:dyDescent="0.25">
      <c r="P66" s="44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6:35" x14ac:dyDescent="0.25">
      <c r="P67" s="43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6:35" x14ac:dyDescent="0.25">
      <c r="P68" s="43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6:35" x14ac:dyDescent="0.25">
      <c r="P69" s="43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6:35" x14ac:dyDescent="0.25">
      <c r="P70" s="43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</row>
    <row r="71" spans="16:35" x14ac:dyDescent="0.25">
      <c r="P71" s="43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</row>
    <row r="72" spans="16:35" x14ac:dyDescent="0.25">
      <c r="P72" s="44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</row>
    <row r="73" spans="16:35" x14ac:dyDescent="0.25">
      <c r="P73" s="43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6:35" x14ac:dyDescent="0.25">
      <c r="P74" s="44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6:35" x14ac:dyDescent="0.25">
      <c r="P75" s="43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  <row r="76" spans="16:35" x14ac:dyDescent="0.25">
      <c r="P76" s="43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</row>
    <row r="77" spans="16:35" x14ac:dyDescent="0.25">
      <c r="P77" s="43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6:35" x14ac:dyDescent="0.25">
      <c r="P78" s="43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6:35" x14ac:dyDescent="0.25">
      <c r="P79" s="43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6:35" x14ac:dyDescent="0.25">
      <c r="P80" s="43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6:35" x14ac:dyDescent="0.25">
      <c r="P81" s="43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6:35" x14ac:dyDescent="0.25">
      <c r="P82" s="43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6:35" x14ac:dyDescent="0.25">
      <c r="P83" s="43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6:35" x14ac:dyDescent="0.25">
      <c r="P84" s="43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6:35" x14ac:dyDescent="0.25">
      <c r="P85" s="44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6:35" x14ac:dyDescent="0.25">
      <c r="P86" s="43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6:35" x14ac:dyDescent="0.25">
      <c r="P87" s="43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6:35" x14ac:dyDescent="0.25">
      <c r="P88" s="43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6:35" x14ac:dyDescent="0.25">
      <c r="P89" s="43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6:35" x14ac:dyDescent="0.25">
      <c r="P90" s="43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6:35" x14ac:dyDescent="0.25">
      <c r="P91" s="44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6:35" x14ac:dyDescent="0.25">
      <c r="P92" s="43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6:35" x14ac:dyDescent="0.25">
      <c r="P93" s="43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6:35" x14ac:dyDescent="0.25">
      <c r="P94" s="43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6:35" x14ac:dyDescent="0.25">
      <c r="P95" s="43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6:35" x14ac:dyDescent="0.25">
      <c r="P96" s="43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6:35" x14ac:dyDescent="0.25">
      <c r="P97" s="43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6:35" x14ac:dyDescent="0.25">
      <c r="P98" s="43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6:35" x14ac:dyDescent="0.25">
      <c r="P99" s="43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6:35" x14ac:dyDescent="0.25">
      <c r="P100" s="43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6:35" x14ac:dyDescent="0.25">
      <c r="P101" s="43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6:35" x14ac:dyDescent="0.25">
      <c r="P102" s="43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6:35" x14ac:dyDescent="0.25">
      <c r="P103" s="43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6:35" x14ac:dyDescent="0.25">
      <c r="P104" s="43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6:35" x14ac:dyDescent="0.25">
      <c r="P105" s="43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6:35" x14ac:dyDescent="0.25">
      <c r="P106" s="43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6:35" x14ac:dyDescent="0.25">
      <c r="P107" s="43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6:35" x14ac:dyDescent="0.25">
      <c r="P108" s="43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6:35" x14ac:dyDescent="0.25">
      <c r="P109" s="43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6:35" x14ac:dyDescent="0.25">
      <c r="P110" s="43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6:35" x14ac:dyDescent="0.25">
      <c r="P111" s="43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6:35" x14ac:dyDescent="0.25">
      <c r="P112" s="43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6:35" x14ac:dyDescent="0.25">
      <c r="P113" s="43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6:35" x14ac:dyDescent="0.25">
      <c r="P114" s="43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6:35" x14ac:dyDescent="0.25">
      <c r="P115" s="43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6:35" x14ac:dyDescent="0.25">
      <c r="P116" s="43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6:35" x14ac:dyDescent="0.25">
      <c r="P117" s="43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6:35" x14ac:dyDescent="0.25">
      <c r="P118" s="43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6:35" x14ac:dyDescent="0.25">
      <c r="P119" s="43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6:35" x14ac:dyDescent="0.25">
      <c r="P120" s="44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6:35" x14ac:dyDescent="0.25">
      <c r="P121" s="43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6:35" x14ac:dyDescent="0.25">
      <c r="P122" s="43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6:35" x14ac:dyDescent="0.25">
      <c r="P123" s="43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6:35" x14ac:dyDescent="0.25">
      <c r="P124" s="44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6:35" x14ac:dyDescent="0.25">
      <c r="P125" s="43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6:35" x14ac:dyDescent="0.25">
      <c r="P126" s="43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6:35" x14ac:dyDescent="0.25">
      <c r="P127" s="43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6:35" x14ac:dyDescent="0.25">
      <c r="P128" s="44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6:35" x14ac:dyDescent="0.25">
      <c r="P129" s="43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6:35" x14ac:dyDescent="0.25">
      <c r="P130" s="43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6:35" x14ac:dyDescent="0.25">
      <c r="P131" s="43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6:35" x14ac:dyDescent="0.25">
      <c r="P132" s="43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6:35" x14ac:dyDescent="0.25">
      <c r="P133" s="43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6:35" x14ac:dyDescent="0.25">
      <c r="P134" s="43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6:35" x14ac:dyDescent="0.25">
      <c r="P135" s="43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6:35" x14ac:dyDescent="0.25">
      <c r="P136" s="43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6:35" x14ac:dyDescent="0.25">
      <c r="P137" s="43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6:35" x14ac:dyDescent="0.25">
      <c r="P138" s="44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6:35" x14ac:dyDescent="0.25">
      <c r="P139" s="43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6:35" x14ac:dyDescent="0.25">
      <c r="P140" s="43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6:35" x14ac:dyDescent="0.25">
      <c r="P141" s="43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6:35" x14ac:dyDescent="0.25">
      <c r="P142" s="43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6:35" x14ac:dyDescent="0.25">
      <c r="P143" s="43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6:35" x14ac:dyDescent="0.25">
      <c r="P144" s="44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6:35" x14ac:dyDescent="0.25">
      <c r="P145" s="44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6:35" x14ac:dyDescent="0.25">
      <c r="P146" s="43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6:35" x14ac:dyDescent="0.25">
      <c r="P147" s="44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6:35" x14ac:dyDescent="0.25">
      <c r="P148" s="44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6:35" x14ac:dyDescent="0.25">
      <c r="P149" s="44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6:35" x14ac:dyDescent="0.25">
      <c r="P150" s="44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6:35" x14ac:dyDescent="0.25">
      <c r="P151" s="44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6:35" x14ac:dyDescent="0.25">
      <c r="P152" s="43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6:35" x14ac:dyDescent="0.25">
      <c r="P153" s="43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6:35" x14ac:dyDescent="0.25">
      <c r="P154" s="43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6:35" x14ac:dyDescent="0.25">
      <c r="P155" s="43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6:35" x14ac:dyDescent="0.25">
      <c r="P156" s="43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6:35" x14ac:dyDescent="0.25">
      <c r="P157" s="43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6:35" x14ac:dyDescent="0.25">
      <c r="P158" s="43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6:35" x14ac:dyDescent="0.25">
      <c r="P159" s="43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6:35" x14ac:dyDescent="0.25">
      <c r="P160" s="44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6:35" x14ac:dyDescent="0.25">
      <c r="P161" s="43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6:35" x14ac:dyDescent="0.25">
      <c r="P162" s="43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6:35" x14ac:dyDescent="0.25">
      <c r="P163" s="43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6:35" x14ac:dyDescent="0.25">
      <c r="P164" s="44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6:35" x14ac:dyDescent="0.25">
      <c r="P165" s="43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6:35" x14ac:dyDescent="0.25">
      <c r="P166" s="44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6:35" x14ac:dyDescent="0.25">
      <c r="P167" s="44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6:35" x14ac:dyDescent="0.25">
      <c r="P168" s="44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6:35" x14ac:dyDescent="0.25">
      <c r="P169" s="43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6:35" x14ac:dyDescent="0.25">
      <c r="P170" s="44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6:35" x14ac:dyDescent="0.25">
      <c r="P171" s="44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6:35" x14ac:dyDescent="0.25">
      <c r="P172" s="44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6:35" x14ac:dyDescent="0.25">
      <c r="P173" s="44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6:35" x14ac:dyDescent="0.25">
      <c r="P174" s="44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6:35" x14ac:dyDescent="0.25">
      <c r="P175" s="44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6:35" x14ac:dyDescent="0.25">
      <c r="P176" s="44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6:35" x14ac:dyDescent="0.25">
      <c r="P177" s="44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6:35" x14ac:dyDescent="0.25">
      <c r="P178" s="44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6:35" x14ac:dyDescent="0.25">
      <c r="P179" s="43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6:35" x14ac:dyDescent="0.25">
      <c r="P180" s="44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6:35" x14ac:dyDescent="0.25">
      <c r="P181" s="44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6:35" x14ac:dyDescent="0.25">
      <c r="P182" s="44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6:35" x14ac:dyDescent="0.25">
      <c r="P183" s="43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6:35" x14ac:dyDescent="0.25">
      <c r="P184" s="44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6:35" x14ac:dyDescent="0.25">
      <c r="P185" s="44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6:35" x14ac:dyDescent="0.25">
      <c r="P186" s="44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6:35" x14ac:dyDescent="0.25">
      <c r="P187" s="43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6:35" x14ac:dyDescent="0.25">
      <c r="P188" s="43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6:35" x14ac:dyDescent="0.25">
      <c r="P189" s="44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6:35" x14ac:dyDescent="0.25">
      <c r="P190" s="44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6:35" x14ac:dyDescent="0.25">
      <c r="P191" s="44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6:35" x14ac:dyDescent="0.25">
      <c r="P192" s="43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6:35" x14ac:dyDescent="0.25">
      <c r="P193" s="43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6:35" x14ac:dyDescent="0.25">
      <c r="P194" s="44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6:35" x14ac:dyDescent="0.25">
      <c r="P195" s="43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6:35" x14ac:dyDescent="0.25">
      <c r="P196" s="43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6:35" x14ac:dyDescent="0.25">
      <c r="P197" s="43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spans="16:35" x14ac:dyDescent="0.25">
      <c r="P198" s="43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spans="16:35" x14ac:dyDescent="0.25">
      <c r="P199" s="43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spans="16:35" x14ac:dyDescent="0.25">
      <c r="P200" s="43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spans="16:35" x14ac:dyDescent="0.25">
      <c r="P201" s="43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spans="16:35" x14ac:dyDescent="0.25">
      <c r="P202" s="43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spans="16:35" x14ac:dyDescent="0.25">
      <c r="P203" s="43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spans="16:35" x14ac:dyDescent="0.25">
      <c r="P204" s="43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spans="16:35" x14ac:dyDescent="0.25">
      <c r="P205" s="43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6:35" x14ac:dyDescent="0.25">
      <c r="P206" s="43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6:35" x14ac:dyDescent="0.25">
      <c r="P207" s="43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6:35" x14ac:dyDescent="0.25">
      <c r="P208" s="43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6:35" x14ac:dyDescent="0.25">
      <c r="P209" s="43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6:35" x14ac:dyDescent="0.25">
      <c r="P210" s="44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6:35" x14ac:dyDescent="0.25">
      <c r="P211" s="43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6:35" x14ac:dyDescent="0.25">
      <c r="P212" s="43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spans="16:35" x14ac:dyDescent="0.25">
      <c r="P213" s="44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spans="16:35" x14ac:dyDescent="0.25">
      <c r="P214" s="44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spans="16:35" x14ac:dyDescent="0.25">
      <c r="P215" s="43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spans="16:35" x14ac:dyDescent="0.25">
      <c r="P216" s="43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spans="16:35" x14ac:dyDescent="0.25">
      <c r="P217" s="44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spans="16:35" x14ac:dyDescent="0.25">
      <c r="P218" s="44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spans="16:35" x14ac:dyDescent="0.25">
      <c r="P219" s="43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spans="16:35" x14ac:dyDescent="0.25">
      <c r="P220" s="43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</row>
  </sheetData>
  <dataConsolidate/>
  <mergeCells count="17">
    <mergeCell ref="Z1:AD1"/>
    <mergeCell ref="AE1:AF1"/>
    <mergeCell ref="BF1:BH1"/>
    <mergeCell ref="D1:K1"/>
    <mergeCell ref="L1:M1"/>
    <mergeCell ref="AW1:AY1"/>
    <mergeCell ref="AZ1:BB1"/>
    <mergeCell ref="BC1:BE1"/>
    <mergeCell ref="AJ1:AL1"/>
    <mergeCell ref="AM1:AN1"/>
    <mergeCell ref="AO1:AP1"/>
    <mergeCell ref="AQ1:AS1"/>
    <mergeCell ref="AT1:AV1"/>
    <mergeCell ref="AG1:AI1"/>
    <mergeCell ref="N1:Q1"/>
    <mergeCell ref="R1:V1"/>
    <mergeCell ref="W1:Y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I401"/>
  <sheetViews>
    <sheetView zoomScale="85" zoomScaleNormal="85" workbookViewId="0">
      <pane xSplit="2" ySplit="2" topLeftCell="C54" activePane="bottomRight" state="frozen"/>
      <selection pane="topRight" activeCell="C1" sqref="C1"/>
      <selection pane="bottomLeft" activeCell="A2" sqref="A2"/>
      <selection pane="bottomRight" activeCell="AH57" sqref="AH57"/>
    </sheetView>
  </sheetViews>
  <sheetFormatPr baseColWidth="10" defaultColWidth="20.453125" defaultRowHeight="12.5" x14ac:dyDescent="0.25"/>
  <cols>
    <col min="1" max="1" width="14" style="3" bestFit="1" customWidth="1"/>
    <col min="2" max="2" width="41.26953125" style="3" bestFit="1" customWidth="1"/>
    <col min="3" max="3" width="14.1796875" style="24" bestFit="1" customWidth="1"/>
    <col min="4" max="4" width="31.54296875" style="3" bestFit="1" customWidth="1"/>
    <col min="5" max="7" width="37.453125" style="3" bestFit="1" customWidth="1"/>
    <col min="8" max="8" width="28.7265625" style="3" bestFit="1" customWidth="1"/>
    <col min="9" max="11" width="34.54296875" style="3" bestFit="1" customWidth="1"/>
    <col min="12" max="12" width="18.1796875" style="3" bestFit="1" customWidth="1"/>
    <col min="13" max="13" width="22.81640625" style="3" bestFit="1" customWidth="1"/>
    <col min="14" max="14" width="24.7265625" style="3" bestFit="1" customWidth="1"/>
    <col min="15" max="15" width="21.81640625" style="3" bestFit="1" customWidth="1"/>
    <col min="16" max="16" width="27.453125" style="3" bestFit="1" customWidth="1"/>
    <col min="17" max="17" width="26.81640625" style="7" bestFit="1" customWidth="1"/>
    <col min="18" max="18" width="27.26953125" style="7" bestFit="1" customWidth="1"/>
    <col min="19" max="19" width="16.1796875" style="18" bestFit="1" customWidth="1"/>
    <col min="20" max="20" width="26.26953125" style="7" bestFit="1" customWidth="1"/>
    <col min="21" max="21" width="21.81640625" style="8" bestFit="1" customWidth="1"/>
    <col min="22" max="22" width="27.7265625" style="7" bestFit="1" customWidth="1"/>
    <col min="23" max="23" width="28.26953125" style="7" bestFit="1" customWidth="1"/>
    <col min="24" max="24" width="28.7265625" style="7" bestFit="1" customWidth="1"/>
    <col min="25" max="25" width="17.54296875" style="18" bestFit="1" customWidth="1"/>
    <col min="26" max="26" width="25.453125" style="7" bestFit="1" customWidth="1"/>
    <col min="27" max="27" width="25.26953125" style="7" bestFit="1" customWidth="1"/>
    <col min="28" max="28" width="30.453125" style="7" bestFit="1" customWidth="1"/>
    <col min="29" max="29" width="27.54296875" style="7" bestFit="1" customWidth="1"/>
    <col min="30" max="30" width="28" style="7" bestFit="1" customWidth="1"/>
    <col min="31" max="31" width="16.81640625" style="18" bestFit="1" customWidth="1"/>
    <col min="32" max="33" width="22.7265625" style="7" bestFit="1" customWidth="1"/>
    <col min="34" max="34" width="27.453125" style="7" bestFit="1" customWidth="1"/>
    <col min="35" max="35" width="27.81640625" style="7" bestFit="1" customWidth="1"/>
    <col min="36" max="36" width="25.81640625" style="7" bestFit="1" customWidth="1"/>
    <col min="37" max="38" width="20.453125" style="3"/>
    <col min="39" max="39" width="20.453125" style="3" customWidth="1"/>
    <col min="40" max="16384" width="20.453125" style="3"/>
  </cols>
  <sheetData>
    <row r="1" spans="1:61" s="11" customFormat="1" ht="13" x14ac:dyDescent="0.3">
      <c r="C1" s="22"/>
      <c r="D1" s="224" t="s">
        <v>926</v>
      </c>
      <c r="E1" s="224"/>
      <c r="F1" s="224"/>
      <c r="G1" s="224"/>
      <c r="H1" s="224"/>
      <c r="I1" s="224"/>
      <c r="J1" s="224"/>
      <c r="K1" s="224"/>
      <c r="L1" s="225" t="s">
        <v>919</v>
      </c>
      <c r="M1" s="225"/>
      <c r="N1" s="234" t="s">
        <v>339</v>
      </c>
      <c r="O1" s="234"/>
      <c r="P1" s="234"/>
      <c r="Q1" s="234"/>
      <c r="R1" s="255" t="s">
        <v>337</v>
      </c>
      <c r="S1" s="255"/>
      <c r="T1" s="255"/>
      <c r="U1" s="255"/>
      <c r="V1" s="255"/>
      <c r="W1" s="256" t="s">
        <v>338</v>
      </c>
      <c r="X1" s="256"/>
      <c r="Y1" s="256"/>
      <c r="Z1" s="257" t="s">
        <v>818</v>
      </c>
      <c r="AA1" s="257"/>
      <c r="AB1" s="257"/>
      <c r="AC1" s="257"/>
      <c r="AD1" s="257"/>
      <c r="AE1" s="254" t="s">
        <v>832</v>
      </c>
      <c r="AF1" s="254"/>
      <c r="AG1" s="255" t="s">
        <v>827</v>
      </c>
      <c r="AH1" s="255"/>
      <c r="AI1" s="255"/>
      <c r="AJ1" s="255"/>
      <c r="AK1" s="229" t="s">
        <v>834</v>
      </c>
      <c r="AL1" s="229"/>
      <c r="AM1" s="229"/>
      <c r="AN1" s="230" t="s">
        <v>924</v>
      </c>
      <c r="AO1" s="230"/>
      <c r="AP1" s="231" t="s">
        <v>925</v>
      </c>
      <c r="AQ1" s="231"/>
      <c r="AR1" s="232" t="s">
        <v>833</v>
      </c>
      <c r="AS1" s="232"/>
      <c r="AT1" s="232"/>
      <c r="AU1" s="233" t="s">
        <v>822</v>
      </c>
      <c r="AV1" s="233"/>
      <c r="AW1" s="233"/>
      <c r="AX1" s="226" t="s">
        <v>823</v>
      </c>
      <c r="AY1" s="226"/>
      <c r="AZ1" s="226"/>
      <c r="BA1" s="227" t="s">
        <v>835</v>
      </c>
      <c r="BB1" s="227"/>
      <c r="BC1" s="227"/>
      <c r="BD1" s="228" t="s">
        <v>836</v>
      </c>
      <c r="BE1" s="228"/>
      <c r="BF1" s="228"/>
      <c r="BG1" s="223" t="s">
        <v>923</v>
      </c>
      <c r="BH1" s="223"/>
      <c r="BI1" s="223"/>
    </row>
    <row r="2" spans="1:61" x14ac:dyDescent="0.25">
      <c r="A2" s="5" t="s">
        <v>847</v>
      </c>
      <c r="B2" s="4" t="s">
        <v>809</v>
      </c>
      <c r="C2" s="23" t="s">
        <v>819</v>
      </c>
      <c r="D2" s="112" t="s">
        <v>909</v>
      </c>
      <c r="E2" s="111" t="s">
        <v>914</v>
      </c>
      <c r="F2" s="111" t="s">
        <v>915</v>
      </c>
      <c r="G2" s="111" t="s">
        <v>916</v>
      </c>
      <c r="H2" s="112" t="s">
        <v>910</v>
      </c>
      <c r="I2" s="111" t="s">
        <v>911</v>
      </c>
      <c r="J2" s="111" t="s">
        <v>912</v>
      </c>
      <c r="K2" s="111" t="s">
        <v>913</v>
      </c>
      <c r="L2" s="106" t="s">
        <v>917</v>
      </c>
      <c r="M2" s="106" t="s">
        <v>918</v>
      </c>
      <c r="N2" s="58" t="s">
        <v>821</v>
      </c>
      <c r="O2" s="58" t="s">
        <v>820</v>
      </c>
      <c r="P2" s="59" t="s">
        <v>844</v>
      </c>
      <c r="Q2" s="59" t="s">
        <v>845</v>
      </c>
      <c r="R2" s="71" t="s">
        <v>821</v>
      </c>
      <c r="S2" s="71" t="s">
        <v>820</v>
      </c>
      <c r="T2" s="72" t="s">
        <v>826</v>
      </c>
      <c r="U2" s="90" t="s">
        <v>845</v>
      </c>
      <c r="V2" s="72" t="s">
        <v>829</v>
      </c>
      <c r="W2" s="73" t="s">
        <v>821</v>
      </c>
      <c r="X2" s="73" t="s">
        <v>820</v>
      </c>
      <c r="Y2" s="74" t="s">
        <v>829</v>
      </c>
      <c r="Z2" s="96" t="s">
        <v>821</v>
      </c>
      <c r="AA2" s="96" t="s">
        <v>820</v>
      </c>
      <c r="AB2" s="97" t="s">
        <v>844</v>
      </c>
      <c r="AC2" s="97" t="s">
        <v>845</v>
      </c>
      <c r="AD2" s="97" t="s">
        <v>829</v>
      </c>
      <c r="AE2" s="75" t="s">
        <v>828</v>
      </c>
      <c r="AF2" s="76" t="s">
        <v>829</v>
      </c>
      <c r="AG2" s="71" t="s">
        <v>821</v>
      </c>
      <c r="AH2" s="72" t="s">
        <v>844</v>
      </c>
      <c r="AI2" s="72" t="s">
        <v>845</v>
      </c>
      <c r="AJ2" s="72" t="s">
        <v>829</v>
      </c>
      <c r="AK2" s="98" t="s">
        <v>821</v>
      </c>
      <c r="AL2" s="98" t="s">
        <v>830</v>
      </c>
      <c r="AM2" s="98" t="s">
        <v>841</v>
      </c>
      <c r="AN2" s="99" t="s">
        <v>837</v>
      </c>
      <c r="AO2" s="99" t="s">
        <v>838</v>
      </c>
      <c r="AP2" s="63" t="s">
        <v>839</v>
      </c>
      <c r="AQ2" s="63" t="s">
        <v>840</v>
      </c>
      <c r="AR2" s="101" t="s">
        <v>821</v>
      </c>
      <c r="AS2" s="101" t="s">
        <v>830</v>
      </c>
      <c r="AT2" s="101" t="s">
        <v>831</v>
      </c>
      <c r="AU2" s="94" t="s">
        <v>821</v>
      </c>
      <c r="AV2" s="94" t="s">
        <v>830</v>
      </c>
      <c r="AW2" s="100" t="s">
        <v>831</v>
      </c>
      <c r="AX2" s="33" t="s">
        <v>821</v>
      </c>
      <c r="AY2" s="33" t="s">
        <v>830</v>
      </c>
      <c r="AZ2" s="33" t="s">
        <v>831</v>
      </c>
      <c r="BA2" s="32" t="s">
        <v>821</v>
      </c>
      <c r="BB2" s="32" t="s">
        <v>830</v>
      </c>
      <c r="BC2" s="32" t="s">
        <v>831</v>
      </c>
      <c r="BD2" s="27" t="s">
        <v>821</v>
      </c>
      <c r="BE2" s="27" t="s">
        <v>830</v>
      </c>
      <c r="BF2" s="27" t="s">
        <v>831</v>
      </c>
      <c r="BG2" s="109" t="s">
        <v>821</v>
      </c>
      <c r="BH2" s="109" t="s">
        <v>921</v>
      </c>
      <c r="BI2" s="109" t="s">
        <v>922</v>
      </c>
    </row>
    <row r="3" spans="1:61" s="7" customFormat="1" ht="14.5" x14ac:dyDescent="0.35">
      <c r="A3" s="37" t="s">
        <v>737</v>
      </c>
      <c r="B3" s="1" t="s">
        <v>65</v>
      </c>
      <c r="C3" s="45">
        <v>619477</v>
      </c>
      <c r="D3" s="114">
        <v>7072</v>
      </c>
      <c r="E3" s="115">
        <v>5610.9910530813704</v>
      </c>
      <c r="F3" s="115">
        <v>4380.3012445314498</v>
      </c>
      <c r="G3" s="115">
        <v>3010.3724842613901</v>
      </c>
      <c r="H3" s="114">
        <v>1061.8590331131199</v>
      </c>
      <c r="I3" s="115">
        <v>690.62156750091003</v>
      </c>
      <c r="J3" s="115">
        <v>617.87631043552403</v>
      </c>
      <c r="K3" s="115">
        <v>559.13310002165497</v>
      </c>
      <c r="L3" s="107">
        <v>58.8462539467087</v>
      </c>
      <c r="M3" s="107">
        <v>66.028190130047093</v>
      </c>
      <c r="N3" s="52">
        <v>8</v>
      </c>
      <c r="O3" s="52">
        <v>9</v>
      </c>
      <c r="P3" s="52">
        <v>1955</v>
      </c>
      <c r="Q3" s="53">
        <v>1.9550000000000001</v>
      </c>
      <c r="R3" s="78"/>
      <c r="S3" s="79"/>
      <c r="T3" s="78"/>
      <c r="U3" s="88"/>
      <c r="V3" s="78"/>
      <c r="W3" s="80"/>
      <c r="X3" s="81"/>
      <c r="Y3" s="82"/>
      <c r="Z3" s="51">
        <v>1</v>
      </c>
      <c r="AA3" s="51">
        <v>1</v>
      </c>
      <c r="AB3" s="51"/>
      <c r="AC3" s="54"/>
      <c r="AD3" s="51">
        <v>15.353579999999999</v>
      </c>
      <c r="AE3" s="83">
        <v>11869.77325</v>
      </c>
      <c r="AF3" s="181">
        <v>4.7479092999999999</v>
      </c>
      <c r="AG3" s="77">
        <v>946</v>
      </c>
      <c r="AH3" s="77">
        <v>18859.34</v>
      </c>
      <c r="AI3" s="77">
        <v>18.85934</v>
      </c>
      <c r="AJ3" s="84">
        <v>39.604613999999998</v>
      </c>
      <c r="AK3" s="48">
        <v>1</v>
      </c>
      <c r="AL3" s="48">
        <v>2</v>
      </c>
      <c r="AM3" s="48" t="s">
        <v>930</v>
      </c>
      <c r="AN3" s="85"/>
      <c r="AO3" s="85"/>
      <c r="AP3" s="86">
        <v>2</v>
      </c>
      <c r="AQ3" s="86">
        <v>5.0666139999999995</v>
      </c>
      <c r="AR3" s="49"/>
      <c r="AS3" s="49"/>
      <c r="AT3" s="49"/>
      <c r="AU3" s="35">
        <v>1</v>
      </c>
      <c r="AV3" s="35">
        <v>2</v>
      </c>
      <c r="AW3" s="35">
        <v>451.86099999999999</v>
      </c>
      <c r="AX3" s="87">
        <v>4</v>
      </c>
      <c r="AY3" s="87">
        <v>15</v>
      </c>
      <c r="AZ3" s="87">
        <v>872.48199999999997</v>
      </c>
      <c r="BA3" s="35">
        <v>2</v>
      </c>
      <c r="BB3" s="35">
        <v>4</v>
      </c>
      <c r="BC3" s="35"/>
      <c r="BD3" s="36"/>
      <c r="BE3" s="36"/>
      <c r="BF3" s="36"/>
      <c r="BG3" s="108">
        <v>246</v>
      </c>
      <c r="BH3" s="108">
        <v>1049.3991599999899</v>
      </c>
      <c r="BI3" s="108">
        <v>1411.4469445161301</v>
      </c>
    </row>
    <row r="4" spans="1:61" s="7" customFormat="1" ht="14.5" x14ac:dyDescent="0.35">
      <c r="A4" s="37" t="s">
        <v>736</v>
      </c>
      <c r="B4" s="1" t="s">
        <v>64</v>
      </c>
      <c r="C4" s="45">
        <v>495152</v>
      </c>
      <c r="D4" s="114">
        <v>5426</v>
      </c>
      <c r="E4" s="115">
        <v>4308.6497644480296</v>
      </c>
      <c r="F4" s="115">
        <v>3342.11007280788</v>
      </c>
      <c r="G4" s="115">
        <v>2278.17008663253</v>
      </c>
      <c r="H4" s="114">
        <v>1164.7110778229301</v>
      </c>
      <c r="I4" s="115">
        <v>985.47277645442898</v>
      </c>
      <c r="J4" s="115">
        <v>955.41938632624999</v>
      </c>
      <c r="K4" s="115">
        <v>939.77316040878202</v>
      </c>
      <c r="L4" s="107">
        <v>58.154942816159199</v>
      </c>
      <c r="M4" s="107">
        <v>63.196906408218702</v>
      </c>
      <c r="N4" s="52">
        <v>1</v>
      </c>
      <c r="O4" s="52">
        <v>1</v>
      </c>
      <c r="P4" s="52"/>
      <c r="Q4" s="53"/>
      <c r="R4" s="78"/>
      <c r="S4" s="79"/>
      <c r="T4" s="78"/>
      <c r="U4" s="88"/>
      <c r="V4" s="78"/>
      <c r="W4" s="80">
        <v>3</v>
      </c>
      <c r="X4" s="81">
        <v>4</v>
      </c>
      <c r="Y4" s="82">
        <v>0.627</v>
      </c>
      <c r="Z4" s="51">
        <v>6</v>
      </c>
      <c r="AA4" s="51">
        <v>11</v>
      </c>
      <c r="AB4" s="51">
        <v>1646</v>
      </c>
      <c r="AC4" s="54">
        <v>1.6459999999999999</v>
      </c>
      <c r="AD4" s="51">
        <v>28.595581311</v>
      </c>
      <c r="AE4" s="83">
        <v>23682.106250000001</v>
      </c>
      <c r="AF4" s="181">
        <v>9.4728425000000005</v>
      </c>
      <c r="AG4" s="77">
        <v>849</v>
      </c>
      <c r="AH4" s="77">
        <v>7021.6006710000001</v>
      </c>
      <c r="AI4" s="77">
        <v>7.0216006709999998</v>
      </c>
      <c r="AJ4" s="84">
        <v>14.745361409099999</v>
      </c>
      <c r="AK4" s="50"/>
      <c r="AL4" s="50"/>
      <c r="AM4" s="50"/>
      <c r="AN4" s="85">
        <v>5.9040000000000009E-2</v>
      </c>
      <c r="AO4" s="85">
        <v>0.41227842857142855</v>
      </c>
      <c r="AP4" s="86">
        <v>3</v>
      </c>
      <c r="AQ4" s="86">
        <v>266.26542000000006</v>
      </c>
      <c r="AR4" s="49"/>
      <c r="AS4" s="49"/>
      <c r="AT4" s="49"/>
      <c r="AU4" s="35">
        <v>1</v>
      </c>
      <c r="AV4" s="35">
        <v>1</v>
      </c>
      <c r="AW4" s="35">
        <v>75</v>
      </c>
      <c r="AX4" s="87">
        <v>3</v>
      </c>
      <c r="AY4" s="87">
        <v>6</v>
      </c>
      <c r="AZ4" s="87">
        <v>421.6</v>
      </c>
      <c r="BA4" s="35"/>
      <c r="BB4" s="35"/>
      <c r="BC4" s="35"/>
      <c r="BD4" s="36">
        <v>4</v>
      </c>
      <c r="BE4" s="36">
        <v>8</v>
      </c>
      <c r="BF4" s="36">
        <v>749.06</v>
      </c>
      <c r="BG4" s="108">
        <v>109</v>
      </c>
      <c r="BH4" s="108">
        <v>2411.1861199999898</v>
      </c>
      <c r="BI4" s="108">
        <v>1308.7677599999899</v>
      </c>
    </row>
    <row r="5" spans="1:61" s="7" customFormat="1" ht="14.5" x14ac:dyDescent="0.35">
      <c r="A5" s="37" t="s">
        <v>735</v>
      </c>
      <c r="B5" s="1" t="s">
        <v>82</v>
      </c>
      <c r="C5" s="45">
        <v>579432</v>
      </c>
      <c r="D5" s="114">
        <v>6330</v>
      </c>
      <c r="E5" s="115">
        <v>5019.21941911255</v>
      </c>
      <c r="F5" s="115">
        <v>3942.33176177421</v>
      </c>
      <c r="G5" s="115">
        <v>2730.12531369505</v>
      </c>
      <c r="H5" s="114">
        <v>381.42276904282301</v>
      </c>
      <c r="I5" s="115">
        <v>280.85651455676197</v>
      </c>
      <c r="J5" s="115">
        <v>259.40664113517499</v>
      </c>
      <c r="K5" s="115">
        <v>237.49757633655901</v>
      </c>
      <c r="L5" s="107">
        <v>74.882038427928293</v>
      </c>
      <c r="M5" s="107">
        <v>82.3958501612059</v>
      </c>
      <c r="N5" s="52">
        <v>8</v>
      </c>
      <c r="O5" s="52">
        <v>11</v>
      </c>
      <c r="P5" s="52">
        <v>3206</v>
      </c>
      <c r="Q5" s="53">
        <v>3.2060000000000004</v>
      </c>
      <c r="R5" s="78"/>
      <c r="S5" s="79"/>
      <c r="T5" s="78"/>
      <c r="U5" s="88"/>
      <c r="V5" s="78"/>
      <c r="W5" s="80"/>
      <c r="X5" s="81"/>
      <c r="Y5" s="82"/>
      <c r="Z5" s="51">
        <v>1</v>
      </c>
      <c r="AA5" s="51">
        <v>3</v>
      </c>
      <c r="AB5" s="51"/>
      <c r="AC5" s="54"/>
      <c r="AD5" s="51">
        <v>8.4397213890000007</v>
      </c>
      <c r="AE5" s="83">
        <v>19335.737499999999</v>
      </c>
      <c r="AF5" s="181">
        <v>7.7342950000000004</v>
      </c>
      <c r="AG5" s="77">
        <v>712</v>
      </c>
      <c r="AH5" s="77">
        <v>9108.3333399999992</v>
      </c>
      <c r="AI5" s="77">
        <v>9.1083333399999997</v>
      </c>
      <c r="AJ5" s="84">
        <v>19.127500013999999</v>
      </c>
      <c r="AK5" s="50">
        <v>2</v>
      </c>
      <c r="AL5" s="50">
        <v>2</v>
      </c>
      <c r="AM5" s="219" t="s">
        <v>930</v>
      </c>
      <c r="AN5" s="85">
        <v>0.55030999999999997</v>
      </c>
      <c r="AO5" s="85">
        <v>3.8428343839285715</v>
      </c>
      <c r="AP5" s="86"/>
      <c r="AQ5" s="86"/>
      <c r="AR5" s="49"/>
      <c r="AS5" s="49"/>
      <c r="AT5" s="49"/>
      <c r="AU5" s="35"/>
      <c r="AV5" s="35"/>
      <c r="AW5" s="35"/>
      <c r="AX5" s="87"/>
      <c r="AY5" s="87"/>
      <c r="AZ5" s="87"/>
      <c r="BA5" s="35"/>
      <c r="BB5" s="35"/>
      <c r="BC5" s="35"/>
      <c r="BD5" s="36"/>
      <c r="BE5" s="36"/>
      <c r="BF5" s="36"/>
      <c r="BG5" s="108">
        <v>161</v>
      </c>
      <c r="BH5" s="108">
        <v>56.543499999999902</v>
      </c>
      <c r="BI5" s="108">
        <v>168.161070557231</v>
      </c>
    </row>
    <row r="6" spans="1:61" s="7" customFormat="1" ht="14.5" x14ac:dyDescent="0.35">
      <c r="A6" s="37" t="s">
        <v>734</v>
      </c>
      <c r="B6" s="1" t="s">
        <v>158</v>
      </c>
      <c r="C6" s="45">
        <v>227050</v>
      </c>
      <c r="D6" s="114">
        <v>2876</v>
      </c>
      <c r="E6" s="115">
        <v>2284.6472246326598</v>
      </c>
      <c r="F6" s="115">
        <v>1763.7963471340699</v>
      </c>
      <c r="G6" s="115">
        <v>1195.02284443389</v>
      </c>
      <c r="H6" s="114">
        <v>3991.2803847096802</v>
      </c>
      <c r="I6" s="115">
        <v>2512.8837872038298</v>
      </c>
      <c r="J6" s="115">
        <v>2289.0795067958597</v>
      </c>
      <c r="K6" s="115">
        <v>2136.1040801473901</v>
      </c>
      <c r="L6" s="107">
        <v>55.5103319136552</v>
      </c>
      <c r="M6" s="107">
        <v>57.0342110015103</v>
      </c>
      <c r="N6" s="52">
        <v>6</v>
      </c>
      <c r="O6" s="52">
        <v>7</v>
      </c>
      <c r="P6" s="52">
        <v>527</v>
      </c>
      <c r="Q6" s="53">
        <v>0.52700000000000002</v>
      </c>
      <c r="R6" s="78"/>
      <c r="S6" s="79"/>
      <c r="T6" s="78"/>
      <c r="U6" s="88"/>
      <c r="V6" s="78"/>
      <c r="W6" s="80"/>
      <c r="X6" s="81"/>
      <c r="Y6" s="82"/>
      <c r="Z6" s="51">
        <v>1</v>
      </c>
      <c r="AA6" s="51">
        <v>1</v>
      </c>
      <c r="AB6" s="51"/>
      <c r="AC6" s="54"/>
      <c r="AD6" s="51">
        <v>24.752211330000002</v>
      </c>
      <c r="AE6" s="83">
        <v>15191.374250000001</v>
      </c>
      <c r="AF6" s="181">
        <v>6.0765497000000002</v>
      </c>
      <c r="AG6" s="77">
        <v>1117</v>
      </c>
      <c r="AH6" s="77">
        <v>13274.99</v>
      </c>
      <c r="AI6" s="77">
        <v>13.274989999999999</v>
      </c>
      <c r="AJ6" s="84">
        <v>27.877479000000001</v>
      </c>
      <c r="AK6" s="50">
        <v>1</v>
      </c>
      <c r="AL6" s="50">
        <v>5</v>
      </c>
      <c r="AM6" s="50">
        <v>184.54599999999999</v>
      </c>
      <c r="AN6" s="85"/>
      <c r="AO6" s="85"/>
      <c r="AP6" s="86">
        <v>2</v>
      </c>
      <c r="AQ6" s="86">
        <v>666.27099999999996</v>
      </c>
      <c r="AR6" s="49"/>
      <c r="AS6" s="49"/>
      <c r="AT6" s="49"/>
      <c r="AU6" s="35">
        <v>2</v>
      </c>
      <c r="AV6" s="35">
        <v>5</v>
      </c>
      <c r="AW6" s="35">
        <v>900.8</v>
      </c>
      <c r="AX6" s="87">
        <v>4</v>
      </c>
      <c r="AY6" s="87">
        <v>8</v>
      </c>
      <c r="AZ6" s="87">
        <v>826.971</v>
      </c>
      <c r="BA6" s="35"/>
      <c r="BB6" s="35"/>
      <c r="BC6" s="35"/>
      <c r="BD6" s="36"/>
      <c r="BE6" s="36"/>
      <c r="BF6" s="36"/>
      <c r="BG6" s="108">
        <v>90</v>
      </c>
      <c r="BH6" s="108">
        <v>86.228719999999797</v>
      </c>
      <c r="BI6" s="108">
        <v>179.02339555564001</v>
      </c>
    </row>
    <row r="7" spans="1:61" s="7" customFormat="1" ht="14.5" x14ac:dyDescent="0.35">
      <c r="A7" s="37" t="s">
        <v>733</v>
      </c>
      <c r="B7" s="1" t="s">
        <v>197</v>
      </c>
      <c r="C7" s="45">
        <v>261001</v>
      </c>
      <c r="D7" s="114">
        <v>2938</v>
      </c>
      <c r="E7" s="115">
        <v>2332.33878358326</v>
      </c>
      <c r="F7" s="115">
        <v>1813.6274208718301</v>
      </c>
      <c r="G7" s="115">
        <v>1240.1905962312001</v>
      </c>
      <c r="H7" s="114">
        <v>139.42138332603201</v>
      </c>
      <c r="I7" s="115">
        <v>144.369020953004</v>
      </c>
      <c r="J7" s="115">
        <v>139.93717042958502</v>
      </c>
      <c r="K7" s="115">
        <v>133.35986941882101</v>
      </c>
      <c r="L7" s="107">
        <v>65.025142800752405</v>
      </c>
      <c r="M7" s="107">
        <v>69.445609559585805</v>
      </c>
      <c r="N7" s="52"/>
      <c r="O7" s="52"/>
      <c r="P7" s="52"/>
      <c r="Q7" s="53"/>
      <c r="R7" s="78"/>
      <c r="S7" s="79"/>
      <c r="T7" s="78"/>
      <c r="U7" s="88"/>
      <c r="V7" s="78"/>
      <c r="W7" s="80"/>
      <c r="X7" s="81"/>
      <c r="Y7" s="82"/>
      <c r="Z7" s="51">
        <v>1</v>
      </c>
      <c r="AA7" s="51">
        <v>1</v>
      </c>
      <c r="AB7" s="51"/>
      <c r="AC7" s="54"/>
      <c r="AD7" s="51">
        <v>22.935237600000001</v>
      </c>
      <c r="AE7" s="83">
        <v>11211.408500000001</v>
      </c>
      <c r="AF7" s="181">
        <v>4.4845634000000008</v>
      </c>
      <c r="AG7" s="77">
        <v>986</v>
      </c>
      <c r="AH7" s="77">
        <v>6850.3432739999998</v>
      </c>
      <c r="AI7" s="77">
        <v>6.8503432740000001</v>
      </c>
      <c r="AJ7" s="84">
        <v>14.385720875399999</v>
      </c>
      <c r="AK7" s="50"/>
      <c r="AL7" s="50"/>
      <c r="AM7" s="50"/>
      <c r="AN7" s="85"/>
      <c r="AO7" s="85"/>
      <c r="AP7" s="86"/>
      <c r="AQ7" s="86"/>
      <c r="AR7" s="49"/>
      <c r="AS7" s="49"/>
      <c r="AT7" s="49"/>
      <c r="AU7" s="35"/>
      <c r="AV7" s="35"/>
      <c r="AW7" s="35"/>
      <c r="AX7" s="87"/>
      <c r="AY7" s="87"/>
      <c r="AZ7" s="87"/>
      <c r="BA7" s="35"/>
      <c r="BB7" s="35"/>
      <c r="BC7" s="35"/>
      <c r="BD7" s="36"/>
      <c r="BE7" s="36"/>
      <c r="BF7" s="36"/>
      <c r="BG7" s="108">
        <v>101</v>
      </c>
      <c r="BH7" s="108">
        <v>10.9254099999999</v>
      </c>
      <c r="BI7" s="108">
        <v>12.70594</v>
      </c>
    </row>
    <row r="8" spans="1:61" s="7" customFormat="1" ht="14.5" x14ac:dyDescent="0.35">
      <c r="A8" s="37" t="s">
        <v>732</v>
      </c>
      <c r="B8" s="1" t="s">
        <v>202</v>
      </c>
      <c r="C8" s="45">
        <v>170739</v>
      </c>
      <c r="D8" s="114">
        <v>1958</v>
      </c>
      <c r="E8" s="115">
        <v>1555.88382533544</v>
      </c>
      <c r="F8" s="115">
        <v>1199.92843802166</v>
      </c>
      <c r="G8" s="115">
        <v>811.893051605952</v>
      </c>
      <c r="H8" s="114">
        <v>121.61828009846701</v>
      </c>
      <c r="I8" s="115">
        <v>115.062092977433</v>
      </c>
      <c r="J8" s="115">
        <v>110.25455125217199</v>
      </c>
      <c r="K8" s="115">
        <v>104.070066101143</v>
      </c>
      <c r="L8" s="107">
        <v>42.530053605955899</v>
      </c>
      <c r="M8" s="107">
        <v>43.5066478819273</v>
      </c>
      <c r="N8" s="52">
        <v>8</v>
      </c>
      <c r="O8" s="52">
        <v>12</v>
      </c>
      <c r="P8" s="52">
        <v>7120</v>
      </c>
      <c r="Q8" s="53">
        <v>7.12</v>
      </c>
      <c r="R8" s="78"/>
      <c r="S8" s="79"/>
      <c r="T8" s="78"/>
      <c r="U8" s="88"/>
      <c r="V8" s="78"/>
      <c r="W8" s="80"/>
      <c r="X8" s="81"/>
      <c r="Y8" s="82"/>
      <c r="Z8" s="51"/>
      <c r="AA8" s="51"/>
      <c r="AB8" s="51"/>
      <c r="AC8" s="54"/>
      <c r="AD8" s="51"/>
      <c r="AE8" s="83">
        <v>9016.73</v>
      </c>
      <c r="AF8" s="181">
        <v>3.6066919999999998</v>
      </c>
      <c r="AG8" s="77">
        <v>380</v>
      </c>
      <c r="AH8" s="77">
        <v>5229.32</v>
      </c>
      <c r="AI8" s="77">
        <v>5.2293199999999995</v>
      </c>
      <c r="AJ8" s="84">
        <v>10.981572</v>
      </c>
      <c r="AK8" s="50"/>
      <c r="AL8" s="50"/>
      <c r="AM8" s="50"/>
      <c r="AN8" s="85"/>
      <c r="AO8" s="85"/>
      <c r="AP8" s="86"/>
      <c r="AQ8" s="86"/>
      <c r="AR8" s="49"/>
      <c r="AS8" s="49"/>
      <c r="AT8" s="49"/>
      <c r="AU8" s="35"/>
      <c r="AV8" s="35"/>
      <c r="AW8" s="35"/>
      <c r="AX8" s="87"/>
      <c r="AY8" s="87"/>
      <c r="AZ8" s="87"/>
      <c r="BA8" s="35"/>
      <c r="BB8" s="35"/>
      <c r="BC8" s="35"/>
      <c r="BD8" s="36"/>
      <c r="BE8" s="36"/>
      <c r="BF8" s="36"/>
      <c r="BG8" s="108">
        <v>79</v>
      </c>
      <c r="BH8" s="108">
        <v>17.49775</v>
      </c>
      <c r="BI8" s="108">
        <v>19.335216774189899</v>
      </c>
    </row>
    <row r="9" spans="1:61" s="7" customFormat="1" ht="14.5" x14ac:dyDescent="0.35">
      <c r="A9" s="37" t="s">
        <v>731</v>
      </c>
      <c r="B9" s="1" t="s">
        <v>221</v>
      </c>
      <c r="C9" s="45">
        <v>208752</v>
      </c>
      <c r="D9" s="114">
        <v>1999</v>
      </c>
      <c r="E9" s="115">
        <v>1584.97800824348</v>
      </c>
      <c r="F9" s="115">
        <v>1244.0604880677499</v>
      </c>
      <c r="G9" s="115">
        <v>860.78676023589503</v>
      </c>
      <c r="H9" s="114">
        <v>621.014726679673</v>
      </c>
      <c r="I9" s="115">
        <v>435.69983483950301</v>
      </c>
      <c r="J9" s="115">
        <v>391.31172839576402</v>
      </c>
      <c r="K9" s="115">
        <v>376.41054253815003</v>
      </c>
      <c r="L9" s="107">
        <v>28.710357902823201</v>
      </c>
      <c r="M9" s="107">
        <v>31.036745232372901</v>
      </c>
      <c r="N9" s="52">
        <v>1</v>
      </c>
      <c r="O9" s="52">
        <v>1</v>
      </c>
      <c r="P9" s="52">
        <v>9100</v>
      </c>
      <c r="Q9" s="53">
        <v>9.1</v>
      </c>
      <c r="R9" s="78"/>
      <c r="S9" s="79"/>
      <c r="T9" s="78"/>
      <c r="U9" s="88"/>
      <c r="V9" s="78"/>
      <c r="W9" s="80">
        <v>2</v>
      </c>
      <c r="X9" s="81">
        <v>1</v>
      </c>
      <c r="Y9" s="82"/>
      <c r="Z9" s="51"/>
      <c r="AA9" s="51"/>
      <c r="AB9" s="51"/>
      <c r="AC9" s="54"/>
      <c r="AD9" s="51"/>
      <c r="AE9" s="83">
        <v>9493.7584999999999</v>
      </c>
      <c r="AF9" s="181">
        <v>3.7975034000000001</v>
      </c>
      <c r="AG9" s="77">
        <v>306</v>
      </c>
      <c r="AH9" s="77">
        <v>4531</v>
      </c>
      <c r="AI9" s="77">
        <v>4.5309999999999997</v>
      </c>
      <c r="AJ9" s="84">
        <v>9.5151000000000003</v>
      </c>
      <c r="AK9" s="50">
        <v>1</v>
      </c>
      <c r="AL9" s="50">
        <v>2</v>
      </c>
      <c r="AM9" s="50">
        <v>187.92400000000001</v>
      </c>
      <c r="AN9" s="85">
        <v>0.39267000000000002</v>
      </c>
      <c r="AO9" s="85">
        <v>2.7420286339285713</v>
      </c>
      <c r="AP9" s="86">
        <v>2</v>
      </c>
      <c r="AQ9" s="86">
        <v>0.99</v>
      </c>
      <c r="AR9" s="49"/>
      <c r="AS9" s="49"/>
      <c r="AT9" s="49"/>
      <c r="AU9" s="35"/>
      <c r="AV9" s="35"/>
      <c r="AW9" s="35"/>
      <c r="AX9" s="87">
        <v>1</v>
      </c>
      <c r="AY9" s="87">
        <v>2</v>
      </c>
      <c r="AZ9" s="87">
        <v>97.2</v>
      </c>
      <c r="BA9" s="35">
        <v>1</v>
      </c>
      <c r="BB9" s="35">
        <v>3</v>
      </c>
      <c r="BC9" s="35">
        <v>31.71</v>
      </c>
      <c r="BD9" s="36"/>
      <c r="BE9" s="36"/>
      <c r="BF9" s="36"/>
      <c r="BG9" s="108">
        <v>45</v>
      </c>
      <c r="BH9" s="108">
        <v>165.62764999999899</v>
      </c>
      <c r="BI9" s="108">
        <v>294.22663771255901</v>
      </c>
    </row>
    <row r="10" spans="1:61" s="7" customFormat="1" ht="14.5" x14ac:dyDescent="0.35">
      <c r="A10" s="37" t="s">
        <v>730</v>
      </c>
      <c r="B10" s="1" t="s">
        <v>246</v>
      </c>
      <c r="C10" s="45">
        <v>111770</v>
      </c>
      <c r="D10" s="114">
        <v>1331</v>
      </c>
      <c r="E10" s="115">
        <v>1055.1585651763301</v>
      </c>
      <c r="F10" s="115">
        <v>827.99215863779204</v>
      </c>
      <c r="G10" s="115">
        <v>572.72345887023403</v>
      </c>
      <c r="H10" s="114">
        <v>68.828127900467791</v>
      </c>
      <c r="I10" s="115">
        <v>72.784431873419493</v>
      </c>
      <c r="J10" s="115">
        <v>70.7175875792272</v>
      </c>
      <c r="K10" s="115">
        <v>67.5187559023353</v>
      </c>
      <c r="L10" s="107">
        <v>13.035013081711099</v>
      </c>
      <c r="M10" s="107">
        <v>13.2379063656219</v>
      </c>
      <c r="N10" s="52">
        <v>5</v>
      </c>
      <c r="O10" s="52">
        <v>5</v>
      </c>
      <c r="P10" s="52">
        <v>1187</v>
      </c>
      <c r="Q10" s="53">
        <v>1.1870000000000001</v>
      </c>
      <c r="R10" s="78"/>
      <c r="S10" s="79"/>
      <c r="T10" s="78"/>
      <c r="U10" s="88"/>
      <c r="V10" s="78"/>
      <c r="W10" s="80"/>
      <c r="X10" s="81"/>
      <c r="Y10" s="82"/>
      <c r="Z10" s="51"/>
      <c r="AA10" s="51"/>
      <c r="AB10" s="51"/>
      <c r="AC10" s="54"/>
      <c r="AD10" s="51"/>
      <c r="AE10" s="83">
        <v>5729.8792500000009</v>
      </c>
      <c r="AF10" s="181">
        <v>2.2919517000000003</v>
      </c>
      <c r="AG10" s="77">
        <v>198</v>
      </c>
      <c r="AH10" s="77">
        <v>2614.15</v>
      </c>
      <c r="AI10" s="77">
        <v>2.61415</v>
      </c>
      <c r="AJ10" s="84">
        <v>5.4897150000000003</v>
      </c>
      <c r="AK10" s="50"/>
      <c r="AL10" s="50"/>
      <c r="AM10" s="50"/>
      <c r="AN10" s="85"/>
      <c r="AO10" s="85"/>
      <c r="AP10" s="86"/>
      <c r="AQ10" s="86"/>
      <c r="AR10" s="49"/>
      <c r="AS10" s="49"/>
      <c r="AT10" s="49"/>
      <c r="AU10" s="35"/>
      <c r="AV10" s="35"/>
      <c r="AW10" s="35"/>
      <c r="AX10" s="87"/>
      <c r="AY10" s="87"/>
      <c r="AZ10" s="87"/>
      <c r="BA10" s="35"/>
      <c r="BB10" s="35"/>
      <c r="BC10" s="35"/>
      <c r="BD10" s="36"/>
      <c r="BE10" s="36"/>
      <c r="BF10" s="36"/>
      <c r="BG10" s="108">
        <v>58</v>
      </c>
      <c r="BH10" s="108">
        <v>3.2438500000000001</v>
      </c>
      <c r="BI10" s="108">
        <v>4.4356999999999998</v>
      </c>
    </row>
    <row r="11" spans="1:61" s="7" customFormat="1" ht="14.5" x14ac:dyDescent="0.35">
      <c r="A11" s="37" t="s">
        <v>729</v>
      </c>
      <c r="B11" s="1" t="s">
        <v>277</v>
      </c>
      <c r="C11" s="45">
        <v>158957</v>
      </c>
      <c r="D11" s="114">
        <v>1652</v>
      </c>
      <c r="E11" s="115">
        <v>1312.8354604872</v>
      </c>
      <c r="F11" s="115">
        <v>1010.9747359522499</v>
      </c>
      <c r="G11" s="115">
        <v>682.71911752426695</v>
      </c>
      <c r="H11" s="114">
        <v>134.71624805211999</v>
      </c>
      <c r="I11" s="115">
        <v>124.39457429885</v>
      </c>
      <c r="J11" s="115">
        <v>118.81535106810901</v>
      </c>
      <c r="K11" s="115">
        <v>111.854422344502</v>
      </c>
      <c r="L11" s="107">
        <v>11.7548670963997</v>
      </c>
      <c r="M11" s="107">
        <v>13.3221646261927</v>
      </c>
      <c r="N11" s="52">
        <v>1</v>
      </c>
      <c r="O11" s="52">
        <v>2</v>
      </c>
      <c r="P11" s="52">
        <v>333</v>
      </c>
      <c r="Q11" s="53">
        <v>0.33300000000000002</v>
      </c>
      <c r="R11" s="78"/>
      <c r="S11" s="79"/>
      <c r="T11" s="78"/>
      <c r="U11" s="88"/>
      <c r="V11" s="78"/>
      <c r="W11" s="80"/>
      <c r="X11" s="81"/>
      <c r="Y11" s="82"/>
      <c r="Z11" s="51">
        <v>3</v>
      </c>
      <c r="AA11" s="51">
        <v>3</v>
      </c>
      <c r="AB11" s="51"/>
      <c r="AC11" s="54"/>
      <c r="AD11" s="51">
        <v>6.6517486860000004</v>
      </c>
      <c r="AE11" s="83">
        <v>7999.8469999999998</v>
      </c>
      <c r="AF11" s="181">
        <v>3.1999388</v>
      </c>
      <c r="AG11" s="77">
        <v>503</v>
      </c>
      <c r="AH11" s="77">
        <v>8454.8877040000007</v>
      </c>
      <c r="AI11" s="77">
        <v>8.4548877040000008</v>
      </c>
      <c r="AJ11" s="84">
        <v>17.755264178400001</v>
      </c>
      <c r="AK11" s="50">
        <v>1</v>
      </c>
      <c r="AL11" s="50">
        <v>1</v>
      </c>
      <c r="AM11" s="50">
        <v>41.125999999999998</v>
      </c>
      <c r="AN11" s="85"/>
      <c r="AO11" s="85"/>
      <c r="AP11" s="86"/>
      <c r="AQ11" s="86"/>
      <c r="AR11" s="49"/>
      <c r="AS11" s="49"/>
      <c r="AT11" s="49"/>
      <c r="AU11" s="35"/>
      <c r="AV11" s="35"/>
      <c r="AW11" s="35"/>
      <c r="AX11" s="87"/>
      <c r="AY11" s="87"/>
      <c r="AZ11" s="87"/>
      <c r="BA11" s="35"/>
      <c r="BB11" s="35"/>
      <c r="BC11" s="35"/>
      <c r="BD11" s="36"/>
      <c r="BE11" s="36"/>
      <c r="BF11" s="36"/>
      <c r="BG11" s="108">
        <v>72</v>
      </c>
      <c r="BH11" s="108">
        <v>2.48698</v>
      </c>
      <c r="BI11" s="108">
        <v>4.2837199999999998</v>
      </c>
    </row>
    <row r="12" spans="1:61" s="7" customFormat="1" ht="14.5" x14ac:dyDescent="0.35">
      <c r="A12" s="37" t="s">
        <v>728</v>
      </c>
      <c r="B12" s="1" t="s">
        <v>335</v>
      </c>
      <c r="C12" s="45">
        <v>354572</v>
      </c>
      <c r="D12" s="114">
        <v>4066</v>
      </c>
      <c r="E12" s="115">
        <v>3224.8232092096</v>
      </c>
      <c r="F12" s="115">
        <v>2525.6731911260999</v>
      </c>
      <c r="G12" s="115">
        <v>1742.8021892654499</v>
      </c>
      <c r="H12" s="114">
        <v>336.72128534353999</v>
      </c>
      <c r="I12" s="115">
        <v>249.31832345096001</v>
      </c>
      <c r="J12" s="115">
        <v>230.771882390168</v>
      </c>
      <c r="K12" s="115">
        <v>211.86421447542199</v>
      </c>
      <c r="L12" s="107">
        <v>48.953465911216</v>
      </c>
      <c r="M12" s="107">
        <v>53.498649695647103</v>
      </c>
      <c r="N12" s="52">
        <v>6</v>
      </c>
      <c r="O12" s="52">
        <v>7</v>
      </c>
      <c r="P12" s="52">
        <v>1418</v>
      </c>
      <c r="Q12" s="53">
        <v>1.4179999999999999</v>
      </c>
      <c r="R12" s="78"/>
      <c r="S12" s="79"/>
      <c r="T12" s="78"/>
      <c r="U12" s="88"/>
      <c r="V12" s="78"/>
      <c r="W12" s="80"/>
      <c r="X12" s="81"/>
      <c r="Y12" s="82"/>
      <c r="Z12" s="51">
        <v>2</v>
      </c>
      <c r="AA12" s="51">
        <v>5</v>
      </c>
      <c r="AB12" s="51">
        <v>664</v>
      </c>
      <c r="AC12" s="54">
        <v>0.66400000000000003</v>
      </c>
      <c r="AD12" s="51">
        <v>17.725785165000001</v>
      </c>
      <c r="AE12" s="83">
        <v>13822.754499999999</v>
      </c>
      <c r="AF12" s="181">
        <v>5.5291017999999994</v>
      </c>
      <c r="AG12" s="77">
        <v>854</v>
      </c>
      <c r="AH12" s="77">
        <v>11431.93</v>
      </c>
      <c r="AI12" s="77">
        <v>11.431929999999999</v>
      </c>
      <c r="AJ12" s="84">
        <v>24.007052999999999</v>
      </c>
      <c r="AK12" s="50">
        <v>1</v>
      </c>
      <c r="AL12" s="50">
        <v>1</v>
      </c>
      <c r="AM12" s="50">
        <v>521.78</v>
      </c>
      <c r="AN12" s="85"/>
      <c r="AO12" s="85"/>
      <c r="AP12" s="86">
        <v>2</v>
      </c>
      <c r="AQ12" s="86">
        <v>5.5590000000000002</v>
      </c>
      <c r="AR12" s="49"/>
      <c r="AS12" s="49"/>
      <c r="AT12" s="49"/>
      <c r="AU12" s="35"/>
      <c r="AV12" s="35"/>
      <c r="AW12" s="35"/>
      <c r="AX12" s="87">
        <v>2</v>
      </c>
      <c r="AY12" s="87">
        <v>6</v>
      </c>
      <c r="AZ12" s="87">
        <v>179.79000000000002</v>
      </c>
      <c r="BA12" s="35">
        <v>1</v>
      </c>
      <c r="BB12" s="35">
        <v>2</v>
      </c>
      <c r="BC12" s="35"/>
      <c r="BD12" s="36"/>
      <c r="BE12" s="36"/>
      <c r="BF12" s="36"/>
      <c r="BG12" s="108">
        <v>90</v>
      </c>
      <c r="BH12" s="108">
        <v>214.76455999999899</v>
      </c>
      <c r="BI12" s="108">
        <v>487.76286344085901</v>
      </c>
    </row>
    <row r="13" spans="1:61" s="7" customFormat="1" ht="14.5" x14ac:dyDescent="0.35">
      <c r="A13" s="37" t="s">
        <v>775</v>
      </c>
      <c r="B13" s="6" t="s">
        <v>773</v>
      </c>
      <c r="C13" s="45">
        <v>314676</v>
      </c>
      <c r="D13" s="114">
        <v>5327</v>
      </c>
      <c r="E13" s="115">
        <v>4237.8918435425003</v>
      </c>
      <c r="F13" s="115">
        <v>3232.3180410413102</v>
      </c>
      <c r="G13" s="115">
        <v>2155.4372700019899</v>
      </c>
      <c r="H13" s="114">
        <v>209.09615142430499</v>
      </c>
      <c r="I13" s="115">
        <v>210.28031405097698</v>
      </c>
      <c r="J13" s="115">
        <v>203.124109546032</v>
      </c>
      <c r="K13" s="115">
        <v>193.04600495333798</v>
      </c>
      <c r="L13" s="107">
        <v>87.938794768339505</v>
      </c>
      <c r="M13" s="107">
        <v>90.719346447887403</v>
      </c>
      <c r="N13" s="52">
        <v>83</v>
      </c>
      <c r="O13" s="52">
        <v>136</v>
      </c>
      <c r="P13" s="52">
        <v>49846.04</v>
      </c>
      <c r="Q13" s="53">
        <v>49.846040000000002</v>
      </c>
      <c r="R13" s="78">
        <v>1</v>
      </c>
      <c r="S13" s="79">
        <v>1</v>
      </c>
      <c r="T13" s="78"/>
      <c r="U13" s="88"/>
      <c r="V13" s="78">
        <v>0.73116099999999995</v>
      </c>
      <c r="W13" s="80"/>
      <c r="X13" s="81"/>
      <c r="Y13" s="82"/>
      <c r="Z13" s="51">
        <v>4</v>
      </c>
      <c r="AA13" s="51">
        <v>5</v>
      </c>
      <c r="AB13" s="51">
        <v>170</v>
      </c>
      <c r="AC13" s="54">
        <v>0.17</v>
      </c>
      <c r="AD13" s="51">
        <v>4.3004478989999999</v>
      </c>
      <c r="AE13" s="83">
        <v>37928.384000000005</v>
      </c>
      <c r="AF13" s="181">
        <v>15.171353600000002</v>
      </c>
      <c r="AG13" s="77">
        <v>3095</v>
      </c>
      <c r="AH13" s="77">
        <v>41231.628519999998</v>
      </c>
      <c r="AI13" s="77">
        <v>41.231628520000001</v>
      </c>
      <c r="AJ13" s="84">
        <v>86.586419891999995</v>
      </c>
      <c r="AK13" s="50"/>
      <c r="AL13" s="50"/>
      <c r="AM13" s="50"/>
      <c r="AN13" s="85"/>
      <c r="AO13" s="85"/>
      <c r="AP13" s="86"/>
      <c r="AQ13" s="86"/>
      <c r="AR13" s="49"/>
      <c r="AS13" s="49"/>
      <c r="AT13" s="49"/>
      <c r="AU13" s="35"/>
      <c r="AV13" s="35"/>
      <c r="AW13" s="35"/>
      <c r="AX13" s="87">
        <v>1</v>
      </c>
      <c r="AY13" s="87">
        <v>2</v>
      </c>
      <c r="AZ13" s="87">
        <v>54</v>
      </c>
      <c r="BA13" s="35"/>
      <c r="BB13" s="35"/>
      <c r="BC13" s="35"/>
      <c r="BD13" s="36"/>
      <c r="BE13" s="36"/>
      <c r="BF13" s="36"/>
      <c r="BG13" s="108">
        <v>319</v>
      </c>
      <c r="BH13" s="108">
        <v>50.308409999999903</v>
      </c>
      <c r="BI13" s="108">
        <v>57.550839999998303</v>
      </c>
    </row>
    <row r="14" spans="1:61" s="7" customFormat="1" ht="14.5" x14ac:dyDescent="0.35">
      <c r="A14" s="37" t="s">
        <v>776</v>
      </c>
      <c r="B14" s="37" t="s">
        <v>743</v>
      </c>
      <c r="C14" s="45">
        <v>484411</v>
      </c>
      <c r="D14" s="114">
        <v>5549</v>
      </c>
      <c r="E14" s="115">
        <v>4408.2891951064703</v>
      </c>
      <c r="F14" s="115">
        <v>3405.25682153978</v>
      </c>
      <c r="G14" s="115">
        <v>2308.88421716432</v>
      </c>
      <c r="H14" s="114">
        <v>648.88800309941701</v>
      </c>
      <c r="I14" s="115">
        <v>480.93862551981005</v>
      </c>
      <c r="J14" s="115">
        <v>444.58215386103399</v>
      </c>
      <c r="K14" s="115">
        <v>407.24767209226502</v>
      </c>
      <c r="L14" s="107">
        <v>82.318701999975403</v>
      </c>
      <c r="M14" s="107">
        <v>86.407968328729197</v>
      </c>
      <c r="N14" s="52">
        <v>12</v>
      </c>
      <c r="O14" s="52">
        <v>13</v>
      </c>
      <c r="P14" s="52">
        <v>4124</v>
      </c>
      <c r="Q14" s="53">
        <v>4.1240000000000006</v>
      </c>
      <c r="R14" s="78"/>
      <c r="S14" s="79"/>
      <c r="T14" s="78"/>
      <c r="U14" s="88"/>
      <c r="V14" s="78"/>
      <c r="W14" s="80"/>
      <c r="X14" s="81"/>
      <c r="Y14" s="82"/>
      <c r="Z14" s="51">
        <v>7</v>
      </c>
      <c r="AA14" s="51">
        <v>7</v>
      </c>
      <c r="AB14" s="51"/>
      <c r="AC14" s="54"/>
      <c r="AD14" s="51">
        <v>14.772271370999999</v>
      </c>
      <c r="AE14" s="83">
        <v>29291.461499999998</v>
      </c>
      <c r="AF14" s="181">
        <v>11.716584600000001</v>
      </c>
      <c r="AG14" s="77">
        <v>1029</v>
      </c>
      <c r="AH14" s="77">
        <v>15861.04571</v>
      </c>
      <c r="AI14" s="77">
        <v>15.861045710000001</v>
      </c>
      <c r="AJ14" s="84">
        <v>33.308195990999998</v>
      </c>
      <c r="AK14" s="50"/>
      <c r="AL14" s="50"/>
      <c r="AM14" s="50"/>
      <c r="AN14" s="85"/>
      <c r="AO14" s="85"/>
      <c r="AP14" s="86">
        <v>1</v>
      </c>
      <c r="AQ14" s="86">
        <v>15</v>
      </c>
      <c r="AR14" s="49"/>
      <c r="AS14" s="49"/>
      <c r="AT14" s="49"/>
      <c r="AU14" s="35"/>
      <c r="AV14" s="35"/>
      <c r="AW14" s="35"/>
      <c r="AX14" s="87">
        <v>1</v>
      </c>
      <c r="AY14" s="87">
        <v>3</v>
      </c>
      <c r="AZ14" s="87">
        <v>10.81</v>
      </c>
      <c r="BA14" s="35"/>
      <c r="BB14" s="35"/>
      <c r="BC14" s="35"/>
      <c r="BD14" s="36"/>
      <c r="BE14" s="36"/>
      <c r="BF14" s="36"/>
      <c r="BG14" s="108">
        <v>213</v>
      </c>
      <c r="BH14" s="108">
        <v>39.055549999999897</v>
      </c>
      <c r="BI14" s="108">
        <v>45.528934838710001</v>
      </c>
    </row>
    <row r="15" spans="1:61" s="7" customFormat="1" ht="14.5" x14ac:dyDescent="0.35">
      <c r="A15" s="37" t="s">
        <v>777</v>
      </c>
      <c r="B15" s="37" t="s">
        <v>744</v>
      </c>
      <c r="C15" s="45">
        <v>452496</v>
      </c>
      <c r="D15" s="114">
        <v>5125</v>
      </c>
      <c r="E15" s="115">
        <v>4071.9029204159901</v>
      </c>
      <c r="F15" s="115">
        <v>3142.9050901621399</v>
      </c>
      <c r="G15" s="115">
        <v>2128.8029597474301</v>
      </c>
      <c r="H15" s="114">
        <v>2571.9412223228101</v>
      </c>
      <c r="I15" s="115">
        <v>4061.7657315879896</v>
      </c>
      <c r="J15" s="115">
        <v>3860.3916222837902</v>
      </c>
      <c r="K15" s="115">
        <v>3701.8990075879301</v>
      </c>
      <c r="L15" s="107">
        <v>107.580484467217</v>
      </c>
      <c r="M15" s="107">
        <v>109.609845512452</v>
      </c>
      <c r="N15" s="52">
        <v>20</v>
      </c>
      <c r="O15" s="52">
        <v>28</v>
      </c>
      <c r="P15" s="52">
        <v>6101.2</v>
      </c>
      <c r="Q15" s="53">
        <v>6.1012000000000013</v>
      </c>
      <c r="R15" s="78">
        <v>2</v>
      </c>
      <c r="S15" s="79">
        <v>4</v>
      </c>
      <c r="T15" s="78"/>
      <c r="U15" s="88"/>
      <c r="V15" s="78">
        <v>5.6541550000000003</v>
      </c>
      <c r="W15" s="80"/>
      <c r="X15" s="81"/>
      <c r="Y15" s="82"/>
      <c r="Z15" s="51">
        <v>9</v>
      </c>
      <c r="AA15" s="51">
        <v>10</v>
      </c>
      <c r="AB15" s="51">
        <v>600</v>
      </c>
      <c r="AC15" s="54">
        <v>0.6</v>
      </c>
      <c r="AD15" s="51">
        <v>32.725734623999998</v>
      </c>
      <c r="AE15" s="83">
        <v>28743.756499999996</v>
      </c>
      <c r="AF15" s="181">
        <v>11.497502600000001</v>
      </c>
      <c r="AG15" s="77">
        <v>4021</v>
      </c>
      <c r="AH15" s="77">
        <v>44558.25073</v>
      </c>
      <c r="AI15" s="77">
        <v>44.558250729999997</v>
      </c>
      <c r="AJ15" s="84">
        <v>93.572326532999995</v>
      </c>
      <c r="AK15" s="50"/>
      <c r="AL15" s="50"/>
      <c r="AM15" s="50"/>
      <c r="AN15" s="85"/>
      <c r="AO15" s="85"/>
      <c r="AP15" s="86">
        <v>1</v>
      </c>
      <c r="AQ15" s="86">
        <v>25</v>
      </c>
      <c r="AR15" s="49">
        <v>1</v>
      </c>
      <c r="AS15" s="49">
        <v>5</v>
      </c>
      <c r="AT15" s="49">
        <v>40</v>
      </c>
      <c r="AU15" s="35"/>
      <c r="AV15" s="35"/>
      <c r="AW15" s="35"/>
      <c r="AX15" s="87">
        <v>2</v>
      </c>
      <c r="AY15" s="87">
        <v>6</v>
      </c>
      <c r="AZ15" s="87">
        <v>518</v>
      </c>
      <c r="BA15" s="35"/>
      <c r="BB15" s="35"/>
      <c r="BC15" s="35"/>
      <c r="BD15" s="36"/>
      <c r="BE15" s="36"/>
      <c r="BF15" s="36"/>
      <c r="BG15" s="108">
        <v>245</v>
      </c>
      <c r="BH15" s="108">
        <v>1800.16787999999</v>
      </c>
      <c r="BI15" s="108">
        <v>615.98680000000002</v>
      </c>
    </row>
    <row r="16" spans="1:61" s="7" customFormat="1" ht="14.5" x14ac:dyDescent="0.35">
      <c r="A16" s="37" t="s">
        <v>778</v>
      </c>
      <c r="B16" s="37" t="s">
        <v>745</v>
      </c>
      <c r="C16" s="45">
        <v>298761</v>
      </c>
      <c r="D16" s="114">
        <v>3875</v>
      </c>
      <c r="E16" s="115">
        <v>3079.0985714851399</v>
      </c>
      <c r="F16" s="115">
        <v>2372.9317237321302</v>
      </c>
      <c r="G16" s="115">
        <v>1604.05070404853</v>
      </c>
      <c r="H16" s="114">
        <v>312.80121859606498</v>
      </c>
      <c r="I16" s="115">
        <v>223.49847551390801</v>
      </c>
      <c r="J16" s="115">
        <v>213.46185417585301</v>
      </c>
      <c r="K16" s="115">
        <v>200.99821306816</v>
      </c>
      <c r="L16" s="107">
        <v>53.133886221154803</v>
      </c>
      <c r="M16" s="107">
        <v>55.508344106887698</v>
      </c>
      <c r="N16" s="52">
        <v>35</v>
      </c>
      <c r="O16" s="52">
        <v>50</v>
      </c>
      <c r="P16" s="52">
        <v>16023</v>
      </c>
      <c r="Q16" s="53">
        <v>16.023000000000003</v>
      </c>
      <c r="R16" s="78">
        <v>2</v>
      </c>
      <c r="S16" s="79">
        <v>2</v>
      </c>
      <c r="T16" s="78"/>
      <c r="U16" s="88"/>
      <c r="V16" s="78">
        <v>1.173149</v>
      </c>
      <c r="W16" s="80"/>
      <c r="X16" s="81"/>
      <c r="Y16" s="82"/>
      <c r="Z16" s="51">
        <v>5</v>
      </c>
      <c r="AA16" s="51">
        <v>5</v>
      </c>
      <c r="AB16" s="51"/>
      <c r="AC16" s="54"/>
      <c r="AD16" s="51">
        <v>1.7365718700000001</v>
      </c>
      <c r="AE16" s="83">
        <v>27938.234250000001</v>
      </c>
      <c r="AF16" s="181">
        <v>11.175293699999999</v>
      </c>
      <c r="AG16" s="77">
        <v>2081</v>
      </c>
      <c r="AH16" s="77">
        <v>35538.03</v>
      </c>
      <c r="AI16" s="77">
        <v>35.538029999999999</v>
      </c>
      <c r="AJ16" s="84">
        <v>74.629863</v>
      </c>
      <c r="AK16" s="50"/>
      <c r="AL16" s="50"/>
      <c r="AM16" s="50"/>
      <c r="AN16" s="85"/>
      <c r="AO16" s="85"/>
      <c r="AP16" s="86"/>
      <c r="AQ16" s="86"/>
      <c r="AR16" s="49"/>
      <c r="AS16" s="49"/>
      <c r="AT16" s="49"/>
      <c r="AU16" s="35"/>
      <c r="AV16" s="35"/>
      <c r="AW16" s="35"/>
      <c r="AX16" s="87">
        <v>1</v>
      </c>
      <c r="AY16" s="87">
        <v>4</v>
      </c>
      <c r="AZ16" s="87">
        <v>10.746</v>
      </c>
      <c r="BA16" s="35"/>
      <c r="BB16" s="35"/>
      <c r="BC16" s="35"/>
      <c r="BD16" s="36"/>
      <c r="BE16" s="36"/>
      <c r="BF16" s="36"/>
      <c r="BG16" s="108">
        <v>188</v>
      </c>
      <c r="BH16" s="108">
        <v>46.94464</v>
      </c>
      <c r="BI16" s="108">
        <v>65.177377419351899</v>
      </c>
    </row>
    <row r="17" spans="1:61" s="7" customFormat="1" ht="14.5" x14ac:dyDescent="0.35">
      <c r="A17" s="37" t="s">
        <v>779</v>
      </c>
      <c r="B17" s="37" t="s">
        <v>746</v>
      </c>
      <c r="C17" s="45">
        <v>460433</v>
      </c>
      <c r="D17" s="114">
        <v>5181</v>
      </c>
      <c r="E17" s="115">
        <v>4113.0813263579803</v>
      </c>
      <c r="F17" s="115">
        <v>3195.5135153736101</v>
      </c>
      <c r="G17" s="115">
        <v>2182.6908848661901</v>
      </c>
      <c r="H17" s="114">
        <v>5214.8706705439499</v>
      </c>
      <c r="I17" s="115">
        <v>3958.8488778125602</v>
      </c>
      <c r="J17" s="115">
        <v>3676.4986574166696</v>
      </c>
      <c r="K17" s="115">
        <v>3531.3428456151601</v>
      </c>
      <c r="L17" s="107">
        <v>75.934620431262005</v>
      </c>
      <c r="M17" s="107">
        <v>79.433684330163302</v>
      </c>
      <c r="N17" s="52">
        <v>45</v>
      </c>
      <c r="O17" s="52">
        <v>61</v>
      </c>
      <c r="P17" s="52">
        <v>38091</v>
      </c>
      <c r="Q17" s="53">
        <v>38.091000000000001</v>
      </c>
      <c r="R17" s="78">
        <v>2</v>
      </c>
      <c r="S17" s="79">
        <v>3</v>
      </c>
      <c r="T17" s="78"/>
      <c r="U17" s="88"/>
      <c r="V17" s="78">
        <v>0.65827999999999998</v>
      </c>
      <c r="W17" s="80">
        <v>5</v>
      </c>
      <c r="X17" s="81">
        <v>11</v>
      </c>
      <c r="Y17" s="82">
        <v>18.315999999999999</v>
      </c>
      <c r="Z17" s="51">
        <v>8</v>
      </c>
      <c r="AA17" s="51">
        <v>9</v>
      </c>
      <c r="AB17" s="51">
        <v>1515</v>
      </c>
      <c r="AC17" s="54">
        <v>1.5150000000000001</v>
      </c>
      <c r="AD17" s="51">
        <v>15.210145203000002</v>
      </c>
      <c r="AE17" s="83">
        <v>38565.90625</v>
      </c>
      <c r="AF17" s="181">
        <v>15.426362500000002</v>
      </c>
      <c r="AG17" s="77">
        <v>2914</v>
      </c>
      <c r="AH17" s="77">
        <v>20398</v>
      </c>
      <c r="AI17" s="77">
        <v>20.398</v>
      </c>
      <c r="AJ17" s="84">
        <v>42.835799999999999</v>
      </c>
      <c r="AK17" s="50">
        <v>1</v>
      </c>
      <c r="AL17" s="50">
        <v>1</v>
      </c>
      <c r="AM17" s="219" t="s">
        <v>930</v>
      </c>
      <c r="AN17" s="85">
        <v>0.58069999999999988</v>
      </c>
      <c r="AO17" s="85">
        <v>4.055048839285714</v>
      </c>
      <c r="AP17" s="86">
        <v>1</v>
      </c>
      <c r="AQ17" s="86">
        <v>100</v>
      </c>
      <c r="AR17" s="49"/>
      <c r="AS17" s="49"/>
      <c r="AT17" s="49"/>
      <c r="AU17" s="35">
        <v>1</v>
      </c>
      <c r="AV17" s="35">
        <v>4</v>
      </c>
      <c r="AW17" s="35">
        <v>447</v>
      </c>
      <c r="AX17" s="87">
        <v>2</v>
      </c>
      <c r="AY17" s="87">
        <v>3</v>
      </c>
      <c r="AZ17" s="87">
        <v>646.20000000000005</v>
      </c>
      <c r="BA17" s="35">
        <v>1</v>
      </c>
      <c r="BB17" s="35">
        <v>1</v>
      </c>
      <c r="BC17" s="35"/>
      <c r="BD17" s="36"/>
      <c r="BE17" s="36"/>
      <c r="BF17" s="36"/>
      <c r="BG17" s="108">
        <v>239</v>
      </c>
      <c r="BH17" s="108">
        <v>159.317779999999</v>
      </c>
      <c r="BI17" s="108">
        <v>651.58490473118604</v>
      </c>
    </row>
    <row r="18" spans="1:61" s="7" customFormat="1" ht="14.5" x14ac:dyDescent="0.35">
      <c r="A18" s="37" t="s">
        <v>727</v>
      </c>
      <c r="B18" s="1" t="s">
        <v>41</v>
      </c>
      <c r="C18" s="45">
        <v>331885</v>
      </c>
      <c r="D18" s="114">
        <v>3722</v>
      </c>
      <c r="E18" s="115">
        <v>2950.7988685608402</v>
      </c>
      <c r="F18" s="115">
        <v>2321.0489742018499</v>
      </c>
      <c r="G18" s="115">
        <v>1610.25982418994</v>
      </c>
      <c r="H18" s="114">
        <v>112.69420239298201</v>
      </c>
      <c r="I18" s="115">
        <v>119.22226208057999</v>
      </c>
      <c r="J18" s="115">
        <v>115.81188638404601</v>
      </c>
      <c r="K18" s="115">
        <v>110.533686260876</v>
      </c>
      <c r="L18" s="107">
        <v>27.513139415535999</v>
      </c>
      <c r="M18" s="107">
        <v>35.081167920146598</v>
      </c>
      <c r="N18" s="52">
        <v>3</v>
      </c>
      <c r="O18" s="52">
        <v>3</v>
      </c>
      <c r="P18" s="52">
        <v>148</v>
      </c>
      <c r="Q18" s="53">
        <v>0.14800000000000002</v>
      </c>
      <c r="R18" s="78"/>
      <c r="S18" s="79"/>
      <c r="T18" s="78"/>
      <c r="U18" s="88"/>
      <c r="V18" s="78"/>
      <c r="W18" s="80"/>
      <c r="X18" s="81"/>
      <c r="Y18" s="82"/>
      <c r="Z18" s="51">
        <v>2</v>
      </c>
      <c r="AA18" s="51">
        <v>2</v>
      </c>
      <c r="AB18" s="51"/>
      <c r="AC18" s="54"/>
      <c r="AD18" s="51"/>
      <c r="AE18" s="83">
        <v>18168.112250000002</v>
      </c>
      <c r="AF18" s="181">
        <v>7.2672449000000006</v>
      </c>
      <c r="AG18" s="77">
        <v>638</v>
      </c>
      <c r="AH18" s="77">
        <v>28543.811300000001</v>
      </c>
      <c r="AI18" s="77">
        <v>28.543811300000002</v>
      </c>
      <c r="AJ18" s="84">
        <v>59.942003730000003</v>
      </c>
      <c r="AK18" s="50">
        <v>2</v>
      </c>
      <c r="AL18" s="50">
        <v>2</v>
      </c>
      <c r="AM18" s="50"/>
      <c r="AN18" s="85"/>
      <c r="AO18" s="85"/>
      <c r="AP18" s="86">
        <v>1</v>
      </c>
      <c r="AQ18" s="86">
        <v>573.25800000000004</v>
      </c>
      <c r="AR18" s="49"/>
      <c r="AS18" s="49"/>
      <c r="AT18" s="49"/>
      <c r="AU18" s="35"/>
      <c r="AV18" s="35"/>
      <c r="AW18" s="35"/>
      <c r="AX18" s="87">
        <v>1</v>
      </c>
      <c r="AY18" s="87">
        <v>2</v>
      </c>
      <c r="AZ18" s="87">
        <v>124.29</v>
      </c>
      <c r="BA18" s="35"/>
      <c r="BB18" s="35"/>
      <c r="BC18" s="35"/>
      <c r="BD18" s="36"/>
      <c r="BE18" s="36"/>
      <c r="BF18" s="36"/>
      <c r="BG18" s="108">
        <v>137</v>
      </c>
      <c r="BH18" s="108">
        <v>105.473609999999</v>
      </c>
      <c r="BI18" s="108">
        <v>184.51248727270001</v>
      </c>
    </row>
    <row r="19" spans="1:61" s="7" customFormat="1" ht="14.5" x14ac:dyDescent="0.35">
      <c r="A19" s="37" t="s">
        <v>726</v>
      </c>
      <c r="B19" s="1" t="s">
        <v>155</v>
      </c>
      <c r="C19" s="45">
        <v>1073096</v>
      </c>
      <c r="D19" s="114">
        <v>10425</v>
      </c>
      <c r="E19" s="115">
        <v>8275.4108182091295</v>
      </c>
      <c r="F19" s="115">
        <v>6436.6101646224897</v>
      </c>
      <c r="G19" s="115">
        <v>4403.00110772472</v>
      </c>
      <c r="H19" s="114">
        <v>5891.1509775873001</v>
      </c>
      <c r="I19" s="115">
        <v>8323.8202356071506</v>
      </c>
      <c r="J19" s="115">
        <v>7852.0869405057001</v>
      </c>
      <c r="K19" s="115">
        <v>6696.2854833683796</v>
      </c>
      <c r="L19" s="107">
        <v>214.39817266727999</v>
      </c>
      <c r="M19" s="107">
        <v>232.951688952041</v>
      </c>
      <c r="N19" s="52">
        <v>21</v>
      </c>
      <c r="O19" s="52">
        <v>24</v>
      </c>
      <c r="P19" s="52">
        <v>7063.5</v>
      </c>
      <c r="Q19" s="53">
        <v>7.0635000000000003</v>
      </c>
      <c r="R19" s="78"/>
      <c r="S19" s="79"/>
      <c r="T19" s="78"/>
      <c r="U19" s="88"/>
      <c r="V19" s="78"/>
      <c r="W19" s="80"/>
      <c r="X19" s="81"/>
      <c r="Y19" s="82"/>
      <c r="Z19" s="51">
        <v>5</v>
      </c>
      <c r="AA19" s="51">
        <v>5</v>
      </c>
      <c r="AB19" s="51"/>
      <c r="AC19" s="54"/>
      <c r="AD19" s="51">
        <v>46.100793584999998</v>
      </c>
      <c r="AE19" s="83">
        <v>29392.295249999999</v>
      </c>
      <c r="AF19" s="181">
        <v>11.7569181</v>
      </c>
      <c r="AG19" s="77">
        <v>1449</v>
      </c>
      <c r="AH19" s="77">
        <v>62760</v>
      </c>
      <c r="AI19" s="77">
        <v>62.76</v>
      </c>
      <c r="AJ19" s="84">
        <v>131.79599999999999</v>
      </c>
      <c r="AK19" s="50">
        <v>1</v>
      </c>
      <c r="AL19" s="50">
        <v>2</v>
      </c>
      <c r="AM19" s="219" t="s">
        <v>930</v>
      </c>
      <c r="AN19" s="85"/>
      <c r="AO19" s="85"/>
      <c r="AP19" s="86"/>
      <c r="AQ19" s="86"/>
      <c r="AR19" s="49">
        <v>1</v>
      </c>
      <c r="AS19" s="49">
        <v>1</v>
      </c>
      <c r="AT19" s="49">
        <v>307.3</v>
      </c>
      <c r="AU19" s="35"/>
      <c r="AV19" s="35"/>
      <c r="AW19" s="35"/>
      <c r="AX19" s="87">
        <v>5</v>
      </c>
      <c r="AY19" s="87">
        <v>7</v>
      </c>
      <c r="AZ19" s="87">
        <v>916.69999999999993</v>
      </c>
      <c r="BA19" s="35">
        <v>2</v>
      </c>
      <c r="BB19" s="35">
        <v>2</v>
      </c>
      <c r="BC19" s="35">
        <v>817.1</v>
      </c>
      <c r="BD19" s="36">
        <v>3</v>
      </c>
      <c r="BE19" s="36">
        <v>7</v>
      </c>
      <c r="BF19" s="36">
        <v>415</v>
      </c>
      <c r="BG19" s="108">
        <v>365</v>
      </c>
      <c r="BH19" s="108">
        <v>1430.38770999999</v>
      </c>
      <c r="BI19" s="108">
        <v>1422.70856</v>
      </c>
    </row>
    <row r="20" spans="1:61" s="7" customFormat="1" ht="14.5" x14ac:dyDescent="0.35">
      <c r="A20" s="37" t="s">
        <v>725</v>
      </c>
      <c r="B20" s="1" t="s">
        <v>172</v>
      </c>
      <c r="C20" s="45">
        <v>163851</v>
      </c>
      <c r="D20" s="114">
        <v>1659</v>
      </c>
      <c r="E20" s="115">
        <v>1317.04648736629</v>
      </c>
      <c r="F20" s="115">
        <v>1021.73624587913</v>
      </c>
      <c r="G20" s="115">
        <v>696.61407609695198</v>
      </c>
      <c r="H20" s="114">
        <v>1521.9679442146298</v>
      </c>
      <c r="I20" s="115">
        <v>736.1920036362701</v>
      </c>
      <c r="J20" s="115">
        <v>642.52591922241299</v>
      </c>
      <c r="K20" s="115">
        <v>554.08747171704999</v>
      </c>
      <c r="L20" s="107">
        <v>24.813923659053199</v>
      </c>
      <c r="M20" s="107">
        <v>25.916918118225599</v>
      </c>
      <c r="N20" s="52">
        <v>5</v>
      </c>
      <c r="O20" s="52">
        <v>5</v>
      </c>
      <c r="P20" s="52">
        <v>12</v>
      </c>
      <c r="Q20" s="53">
        <v>1.2E-2</v>
      </c>
      <c r="R20" s="78"/>
      <c r="S20" s="79"/>
      <c r="T20" s="78"/>
      <c r="U20" s="88"/>
      <c r="V20" s="78"/>
      <c r="W20" s="80"/>
      <c r="X20" s="81"/>
      <c r="Y20" s="82"/>
      <c r="Z20" s="51"/>
      <c r="AA20" s="51"/>
      <c r="AB20" s="51"/>
      <c r="AC20" s="54"/>
      <c r="AD20" s="51"/>
      <c r="AE20" s="83">
        <v>9148.4084999999995</v>
      </c>
      <c r="AF20" s="181">
        <v>3.6593633999999997</v>
      </c>
      <c r="AG20" s="77">
        <v>349</v>
      </c>
      <c r="AH20" s="77">
        <v>5811.85</v>
      </c>
      <c r="AI20" s="77">
        <v>5.8118500000000006</v>
      </c>
      <c r="AJ20" s="84">
        <v>12.204885000000001</v>
      </c>
      <c r="AK20" s="50">
        <v>1</v>
      </c>
      <c r="AL20" s="50">
        <v>1</v>
      </c>
      <c r="AM20" s="219" t="s">
        <v>930</v>
      </c>
      <c r="AN20" s="85"/>
      <c r="AO20" s="85"/>
      <c r="AP20" s="86">
        <v>4</v>
      </c>
      <c r="AQ20" s="86">
        <v>586.11500000000001</v>
      </c>
      <c r="AR20" s="49"/>
      <c r="AS20" s="49"/>
      <c r="AT20" s="49"/>
      <c r="AU20" s="35">
        <v>1</v>
      </c>
      <c r="AV20" s="35">
        <v>6</v>
      </c>
      <c r="AW20" s="35">
        <v>765</v>
      </c>
      <c r="AX20" s="87">
        <v>2</v>
      </c>
      <c r="AY20" s="87">
        <v>2</v>
      </c>
      <c r="AZ20" s="87">
        <v>980</v>
      </c>
      <c r="BA20" s="35"/>
      <c r="BB20" s="35"/>
      <c r="BC20" s="35"/>
      <c r="BD20" s="36"/>
      <c r="BE20" s="36"/>
      <c r="BF20" s="36"/>
      <c r="BG20" s="108">
        <v>45</v>
      </c>
      <c r="BH20" s="108">
        <v>22.465599999999899</v>
      </c>
      <c r="BI20" s="108">
        <v>123.1794</v>
      </c>
    </row>
    <row r="21" spans="1:61" s="7" customFormat="1" ht="14.5" x14ac:dyDescent="0.35">
      <c r="A21" s="37" t="s">
        <v>780</v>
      </c>
      <c r="B21" s="37" t="s">
        <v>747</v>
      </c>
      <c r="C21" s="45">
        <v>556673</v>
      </c>
      <c r="D21" s="114">
        <v>6637</v>
      </c>
      <c r="E21" s="115">
        <v>5267.5999684639501</v>
      </c>
      <c r="F21" s="115">
        <v>4100.8756194023799</v>
      </c>
      <c r="G21" s="115">
        <v>2808.42250176261</v>
      </c>
      <c r="H21" s="114">
        <v>437.97934852362499</v>
      </c>
      <c r="I21" s="115">
        <v>386.62183558684302</v>
      </c>
      <c r="J21" s="115">
        <v>367.23468985796399</v>
      </c>
      <c r="K21" s="115">
        <v>344.28103022649799</v>
      </c>
      <c r="L21" s="107">
        <v>82.210980155234793</v>
      </c>
      <c r="M21" s="107">
        <v>85.681506293833095</v>
      </c>
      <c r="N21" s="52">
        <v>22</v>
      </c>
      <c r="O21" s="52">
        <v>29</v>
      </c>
      <c r="P21" s="52">
        <v>8229.7099999999991</v>
      </c>
      <c r="Q21" s="53">
        <v>8.229709999999999</v>
      </c>
      <c r="R21" s="78">
        <v>1</v>
      </c>
      <c r="S21" s="79">
        <v>1</v>
      </c>
      <c r="T21" s="78"/>
      <c r="U21" s="88"/>
      <c r="V21" s="78">
        <v>0.58774999999999999</v>
      </c>
      <c r="W21" s="80"/>
      <c r="X21" s="81"/>
      <c r="Y21" s="82"/>
      <c r="Z21" s="51">
        <v>11</v>
      </c>
      <c r="AA21" s="51">
        <v>16</v>
      </c>
      <c r="AB21" s="51">
        <v>1749</v>
      </c>
      <c r="AC21" s="54">
        <v>1.7490000000000001</v>
      </c>
      <c r="AD21" s="51">
        <v>21.146664000000001</v>
      </c>
      <c r="AE21" s="83">
        <v>46180.811750000008</v>
      </c>
      <c r="AF21" s="181">
        <v>18.472324699999998</v>
      </c>
      <c r="AG21" s="77">
        <v>1377</v>
      </c>
      <c r="AH21" s="77">
        <v>22491.93334</v>
      </c>
      <c r="AI21" s="77">
        <v>22.491933339999999</v>
      </c>
      <c r="AJ21" s="84">
        <v>47.233060013999996</v>
      </c>
      <c r="AK21" s="50">
        <v>1</v>
      </c>
      <c r="AL21" s="50">
        <v>1</v>
      </c>
      <c r="AM21" s="50"/>
      <c r="AN21" s="85">
        <v>0.26012000000000002</v>
      </c>
      <c r="AO21" s="85">
        <v>1.8164272499999998</v>
      </c>
      <c r="AP21" s="86"/>
      <c r="AQ21" s="86"/>
      <c r="AR21" s="49">
        <v>1</v>
      </c>
      <c r="AS21" s="49">
        <v>3</v>
      </c>
      <c r="AT21" s="49">
        <v>408</v>
      </c>
      <c r="AU21" s="35"/>
      <c r="AV21" s="35"/>
      <c r="AW21" s="35"/>
      <c r="AX21" s="87">
        <v>1</v>
      </c>
      <c r="AY21" s="87">
        <v>2</v>
      </c>
      <c r="AZ21" s="87"/>
      <c r="BA21" s="35"/>
      <c r="BB21" s="35"/>
      <c r="BC21" s="35"/>
      <c r="BD21" s="36"/>
      <c r="BE21" s="36"/>
      <c r="BF21" s="36"/>
      <c r="BG21" s="108">
        <v>315</v>
      </c>
      <c r="BH21" s="108">
        <v>1373.46405</v>
      </c>
      <c r="BI21" s="108">
        <v>243.52004967742101</v>
      </c>
    </row>
    <row r="22" spans="1:61" s="7" customFormat="1" ht="14.5" x14ac:dyDescent="0.35">
      <c r="A22" s="37" t="s">
        <v>781</v>
      </c>
      <c r="B22" s="37" t="s">
        <v>748</v>
      </c>
      <c r="C22" s="45">
        <v>266771</v>
      </c>
      <c r="D22" s="114">
        <v>3652</v>
      </c>
      <c r="E22" s="115">
        <v>2900.1519255855301</v>
      </c>
      <c r="F22" s="115">
        <v>2244.4366834493499</v>
      </c>
      <c r="G22" s="115">
        <v>1525.45309749168</v>
      </c>
      <c r="H22" s="114">
        <v>1641.8934070669</v>
      </c>
      <c r="I22" s="115">
        <v>1762.3104967464899</v>
      </c>
      <c r="J22" s="115">
        <v>1723.7355247789299</v>
      </c>
      <c r="K22" s="115">
        <v>1682.5363012414</v>
      </c>
      <c r="L22" s="107">
        <v>51.749356696953598</v>
      </c>
      <c r="M22" s="107">
        <v>53.881032986091697</v>
      </c>
      <c r="N22" s="52">
        <v>16</v>
      </c>
      <c r="O22" s="52">
        <v>24</v>
      </c>
      <c r="P22" s="52">
        <v>13250</v>
      </c>
      <c r="Q22" s="53">
        <v>13.25</v>
      </c>
      <c r="R22" s="78">
        <v>1</v>
      </c>
      <c r="S22" s="79">
        <v>4</v>
      </c>
      <c r="T22" s="78"/>
      <c r="U22" s="88"/>
      <c r="V22" s="78">
        <v>3.5265</v>
      </c>
      <c r="W22" s="80"/>
      <c r="X22" s="81"/>
      <c r="Y22" s="82"/>
      <c r="Z22" s="51">
        <v>5</v>
      </c>
      <c r="AA22" s="51">
        <v>7</v>
      </c>
      <c r="AB22" s="51">
        <v>921</v>
      </c>
      <c r="AC22" s="54">
        <v>0.92100000000000004</v>
      </c>
      <c r="AD22" s="51">
        <v>12.838353</v>
      </c>
      <c r="AE22" s="83">
        <v>32141.994500000001</v>
      </c>
      <c r="AF22" s="181">
        <v>12.856797799999999</v>
      </c>
      <c r="AG22" s="77">
        <v>1072</v>
      </c>
      <c r="AH22" s="77">
        <v>10720</v>
      </c>
      <c r="AI22" s="77">
        <v>10.72</v>
      </c>
      <c r="AJ22" s="84">
        <v>22.512</v>
      </c>
      <c r="AK22" s="50"/>
      <c r="AL22" s="50"/>
      <c r="AM22" s="50"/>
      <c r="AN22" s="85"/>
      <c r="AO22" s="85"/>
      <c r="AP22" s="86">
        <v>1</v>
      </c>
      <c r="AQ22" s="86">
        <v>130</v>
      </c>
      <c r="AR22" s="49"/>
      <c r="AS22" s="49"/>
      <c r="AT22" s="49"/>
      <c r="AU22" s="35"/>
      <c r="AV22" s="35"/>
      <c r="AW22" s="35"/>
      <c r="AX22" s="87">
        <v>1</v>
      </c>
      <c r="AY22" s="87">
        <v>2</v>
      </c>
      <c r="AZ22" s="87">
        <v>116.413</v>
      </c>
      <c r="BA22" s="35"/>
      <c r="BB22" s="35"/>
      <c r="BC22" s="35"/>
      <c r="BD22" s="36"/>
      <c r="BE22" s="36"/>
      <c r="BF22" s="36"/>
      <c r="BG22" s="108">
        <v>124</v>
      </c>
      <c r="BH22" s="108">
        <v>40.569240000000001</v>
      </c>
      <c r="BI22" s="108">
        <v>163.158713333333</v>
      </c>
    </row>
    <row r="23" spans="1:61" s="7" customFormat="1" ht="14.5" x14ac:dyDescent="0.35">
      <c r="A23" s="37" t="s">
        <v>782</v>
      </c>
      <c r="B23" s="37" t="s">
        <v>749</v>
      </c>
      <c r="C23" s="45">
        <v>471891</v>
      </c>
      <c r="D23" s="114">
        <v>4896</v>
      </c>
      <c r="E23" s="115">
        <v>3885.0205760808699</v>
      </c>
      <c r="F23" s="115">
        <v>3028.8243774549701</v>
      </c>
      <c r="G23" s="115">
        <v>2077.9986621487101</v>
      </c>
      <c r="H23" s="114">
        <v>3740.61691839079</v>
      </c>
      <c r="I23" s="115">
        <v>2373.3686176686101</v>
      </c>
      <c r="J23" s="115">
        <v>1714.55373402033</v>
      </c>
      <c r="K23" s="115">
        <v>1654.19846383816</v>
      </c>
      <c r="L23" s="107">
        <v>59.412849150713598</v>
      </c>
      <c r="M23" s="107">
        <v>63.389112649497598</v>
      </c>
      <c r="N23" s="52">
        <v>9</v>
      </c>
      <c r="O23" s="52">
        <v>10</v>
      </c>
      <c r="P23" s="52">
        <v>1318</v>
      </c>
      <c r="Q23" s="53">
        <v>1.3180000000000001</v>
      </c>
      <c r="R23" s="78">
        <v>2</v>
      </c>
      <c r="S23" s="79">
        <v>6</v>
      </c>
      <c r="T23" s="78">
        <v>8102</v>
      </c>
      <c r="U23" s="88">
        <v>8.1020000000000003</v>
      </c>
      <c r="V23" s="78">
        <v>8.837409000000001</v>
      </c>
      <c r="W23" s="80"/>
      <c r="X23" s="81"/>
      <c r="Y23" s="82"/>
      <c r="Z23" s="51">
        <v>10</v>
      </c>
      <c r="AA23" s="51">
        <v>11</v>
      </c>
      <c r="AB23" s="51">
        <v>238</v>
      </c>
      <c r="AC23" s="54">
        <v>0.23799999999999999</v>
      </c>
      <c r="AD23" s="51">
        <v>17.276955267000002</v>
      </c>
      <c r="AE23" s="83">
        <v>39618.417500000003</v>
      </c>
      <c r="AF23" s="181">
        <v>15.847366999999998</v>
      </c>
      <c r="AG23" s="77">
        <v>1225</v>
      </c>
      <c r="AH23" s="77">
        <v>11598</v>
      </c>
      <c r="AI23" s="77">
        <v>11.598000000000001</v>
      </c>
      <c r="AJ23" s="84">
        <v>24.355799999999999</v>
      </c>
      <c r="AK23" s="50">
        <v>1</v>
      </c>
      <c r="AL23" s="50">
        <v>1</v>
      </c>
      <c r="AM23" s="50"/>
      <c r="AN23" s="85"/>
      <c r="AO23" s="85"/>
      <c r="AP23" s="86">
        <v>2</v>
      </c>
      <c r="AQ23" s="86">
        <v>800</v>
      </c>
      <c r="AR23" s="49">
        <v>6</v>
      </c>
      <c r="AS23" s="49">
        <v>11</v>
      </c>
      <c r="AT23" s="49">
        <v>1623</v>
      </c>
      <c r="AU23" s="35"/>
      <c r="AV23" s="35"/>
      <c r="AW23" s="35"/>
      <c r="AX23" s="87">
        <v>3</v>
      </c>
      <c r="AY23" s="87">
        <v>3</v>
      </c>
      <c r="AZ23" s="87">
        <v>260</v>
      </c>
      <c r="BA23" s="35">
        <v>2</v>
      </c>
      <c r="BB23" s="35">
        <v>3</v>
      </c>
      <c r="BC23" s="35">
        <v>617.5</v>
      </c>
      <c r="BD23" s="36"/>
      <c r="BE23" s="36"/>
      <c r="BF23" s="36"/>
      <c r="BG23" s="108">
        <v>165</v>
      </c>
      <c r="BH23" s="108">
        <v>3363.31049999999</v>
      </c>
      <c r="BI23" s="108">
        <v>2144.3627654545799</v>
      </c>
    </row>
    <row r="24" spans="1:61" s="7" customFormat="1" ht="14.5" x14ac:dyDescent="0.35">
      <c r="A24" s="37" t="s">
        <v>783</v>
      </c>
      <c r="B24" s="37" t="s">
        <v>750</v>
      </c>
      <c r="C24" s="45">
        <v>194701</v>
      </c>
      <c r="D24" s="114">
        <v>2667</v>
      </c>
      <c r="E24" s="115">
        <v>2115.98598949188</v>
      </c>
      <c r="F24" s="115">
        <v>1651.6836077657299</v>
      </c>
      <c r="G24" s="115">
        <v>1134.9230407381301</v>
      </c>
      <c r="H24" s="114">
        <v>803.56618924286602</v>
      </c>
      <c r="I24" s="115">
        <v>725.43642218106197</v>
      </c>
      <c r="J24" s="115">
        <v>679.02560020457395</v>
      </c>
      <c r="K24" s="115">
        <v>661.52686495181706</v>
      </c>
      <c r="L24" s="107">
        <v>26.826534943484202</v>
      </c>
      <c r="M24" s="107">
        <v>27.202173379133701</v>
      </c>
      <c r="N24" s="52">
        <v>25</v>
      </c>
      <c r="O24" s="52">
        <v>41</v>
      </c>
      <c r="P24" s="52">
        <v>17894</v>
      </c>
      <c r="Q24" s="53">
        <v>17.894000000000002</v>
      </c>
      <c r="R24" s="78">
        <v>1</v>
      </c>
      <c r="S24" s="79">
        <v>1</v>
      </c>
      <c r="T24" s="78">
        <v>1320</v>
      </c>
      <c r="U24" s="88">
        <v>1.32</v>
      </c>
      <c r="V24" s="78">
        <v>6.2066400000000002</v>
      </c>
      <c r="W24" s="80"/>
      <c r="X24" s="81"/>
      <c r="Y24" s="82"/>
      <c r="Z24" s="51">
        <v>5</v>
      </c>
      <c r="AA24" s="51">
        <v>5</v>
      </c>
      <c r="AB24" s="51">
        <v>164</v>
      </c>
      <c r="AC24" s="54">
        <v>0.16400000000000001</v>
      </c>
      <c r="AD24" s="51">
        <v>4.2342068339999992</v>
      </c>
      <c r="AE24" s="83">
        <v>33374.328250000006</v>
      </c>
      <c r="AF24" s="181">
        <v>13.349731300000002</v>
      </c>
      <c r="AG24" s="77">
        <v>1915</v>
      </c>
      <c r="AH24" s="77">
        <v>25923.53</v>
      </c>
      <c r="AI24" s="77">
        <v>25.92353</v>
      </c>
      <c r="AJ24" s="84">
        <v>54.439413000000002</v>
      </c>
      <c r="AK24" s="50"/>
      <c r="AL24" s="50"/>
      <c r="AM24" s="50"/>
      <c r="AN24" s="85"/>
      <c r="AO24" s="85"/>
      <c r="AP24" s="86"/>
      <c r="AQ24" s="86"/>
      <c r="AR24" s="49">
        <v>1</v>
      </c>
      <c r="AS24" s="49">
        <v>1</v>
      </c>
      <c r="AT24" s="49">
        <v>80.56</v>
      </c>
      <c r="AU24" s="35"/>
      <c r="AV24" s="35"/>
      <c r="AW24" s="35"/>
      <c r="AX24" s="87">
        <v>2</v>
      </c>
      <c r="AY24" s="87">
        <v>5</v>
      </c>
      <c r="AZ24" s="87">
        <v>169.31200000000001</v>
      </c>
      <c r="BA24" s="35"/>
      <c r="BB24" s="35"/>
      <c r="BC24" s="35"/>
      <c r="BD24" s="36"/>
      <c r="BE24" s="36"/>
      <c r="BF24" s="36"/>
      <c r="BG24" s="108">
        <v>153</v>
      </c>
      <c r="BH24" s="108">
        <v>77.196849999999898</v>
      </c>
      <c r="BI24" s="108">
        <v>206.91017333333301</v>
      </c>
    </row>
    <row r="25" spans="1:61" s="7" customFormat="1" ht="14.5" x14ac:dyDescent="0.35">
      <c r="A25" s="37" t="s">
        <v>784</v>
      </c>
      <c r="B25" s="37" t="s">
        <v>751</v>
      </c>
      <c r="C25" s="45">
        <v>258306</v>
      </c>
      <c r="D25" s="114">
        <v>3248</v>
      </c>
      <c r="E25" s="115">
        <v>2577.0680489988199</v>
      </c>
      <c r="F25" s="115">
        <v>2010.89130630508</v>
      </c>
      <c r="G25" s="115">
        <v>1381.13821976856</v>
      </c>
      <c r="H25" s="114">
        <v>313.42220428675904</v>
      </c>
      <c r="I25" s="115">
        <v>225.134215223295</v>
      </c>
      <c r="J25" s="115">
        <v>207.08051979809599</v>
      </c>
      <c r="K25" s="115">
        <v>188.93083176613001</v>
      </c>
      <c r="L25" s="107">
        <v>46.798830360340503</v>
      </c>
      <c r="M25" s="107">
        <v>48.637455977937698</v>
      </c>
      <c r="N25" s="52">
        <v>30</v>
      </c>
      <c r="O25" s="52">
        <v>36</v>
      </c>
      <c r="P25" s="52">
        <v>3868</v>
      </c>
      <c r="Q25" s="53">
        <v>3.8680000000000003</v>
      </c>
      <c r="R25" s="78">
        <v>2</v>
      </c>
      <c r="S25" s="79">
        <v>2</v>
      </c>
      <c r="T25" s="78"/>
      <c r="U25" s="88"/>
      <c r="V25" s="78">
        <v>3.3149100000000002</v>
      </c>
      <c r="W25" s="80"/>
      <c r="X25" s="81"/>
      <c r="Y25" s="82"/>
      <c r="Z25" s="51">
        <v>7</v>
      </c>
      <c r="AA25" s="51">
        <v>7</v>
      </c>
      <c r="AB25" s="51">
        <v>626</v>
      </c>
      <c r="AC25" s="54">
        <v>0.626</v>
      </c>
      <c r="AD25" s="51">
        <v>6.2680429679999996</v>
      </c>
      <c r="AE25" s="83">
        <v>30098.731</v>
      </c>
      <c r="AF25" s="181">
        <v>12.039492399999999</v>
      </c>
      <c r="AG25" s="77">
        <v>2753</v>
      </c>
      <c r="AH25" s="77">
        <v>28825.05</v>
      </c>
      <c r="AI25" s="77">
        <v>28.825050000000001</v>
      </c>
      <c r="AJ25" s="84">
        <v>60.532604999999997</v>
      </c>
      <c r="AK25" s="50"/>
      <c r="AL25" s="50"/>
      <c r="AM25" s="50"/>
      <c r="AN25" s="85">
        <v>3.0850000000000002E-2</v>
      </c>
      <c r="AO25" s="85">
        <v>0.2154266517857143</v>
      </c>
      <c r="AP25" s="86">
        <v>1</v>
      </c>
      <c r="AQ25" s="86">
        <v>100</v>
      </c>
      <c r="AR25" s="49"/>
      <c r="AS25" s="49"/>
      <c r="AT25" s="49"/>
      <c r="AU25" s="35"/>
      <c r="AV25" s="35"/>
      <c r="AW25" s="35"/>
      <c r="AX25" s="87"/>
      <c r="AY25" s="87"/>
      <c r="AZ25" s="87"/>
      <c r="BA25" s="35"/>
      <c r="BB25" s="35"/>
      <c r="BC25" s="35"/>
      <c r="BD25" s="36"/>
      <c r="BE25" s="36"/>
      <c r="BF25" s="36"/>
      <c r="BG25" s="108">
        <v>182</v>
      </c>
      <c r="BH25" s="108">
        <v>30.469940000000001</v>
      </c>
      <c r="BI25" s="108">
        <v>51.320612688173</v>
      </c>
    </row>
    <row r="26" spans="1:61" s="7" customFormat="1" ht="14.5" x14ac:dyDescent="0.35">
      <c r="A26" s="37" t="s">
        <v>785</v>
      </c>
      <c r="B26" s="37" t="s">
        <v>752</v>
      </c>
      <c r="C26" s="45">
        <v>271621</v>
      </c>
      <c r="D26" s="114">
        <v>3742</v>
      </c>
      <c r="E26" s="115">
        <v>2968.22748546707</v>
      </c>
      <c r="F26" s="115">
        <v>2323.18403335926</v>
      </c>
      <c r="G26" s="115">
        <v>1601.76031074038</v>
      </c>
      <c r="H26" s="114">
        <v>214.16567419660601</v>
      </c>
      <c r="I26" s="115">
        <v>226.544619059741</v>
      </c>
      <c r="J26" s="115">
        <v>220.07763580127099</v>
      </c>
      <c r="K26" s="115">
        <v>210.068758519494</v>
      </c>
      <c r="L26" s="107">
        <v>29.8055267341995</v>
      </c>
      <c r="M26" s="107">
        <v>29.953551067541799</v>
      </c>
      <c r="N26" s="52">
        <v>6</v>
      </c>
      <c r="O26" s="52">
        <v>8</v>
      </c>
      <c r="P26" s="52">
        <v>4748</v>
      </c>
      <c r="Q26" s="53">
        <v>4.7480000000000002</v>
      </c>
      <c r="R26" s="78">
        <v>1</v>
      </c>
      <c r="S26" s="79">
        <v>1</v>
      </c>
      <c r="T26" s="78"/>
      <c r="U26" s="88"/>
      <c r="V26" s="78">
        <v>3.514745</v>
      </c>
      <c r="W26" s="80"/>
      <c r="X26" s="81"/>
      <c r="Y26" s="82"/>
      <c r="Z26" s="51">
        <v>17</v>
      </c>
      <c r="AA26" s="51">
        <v>19</v>
      </c>
      <c r="AB26" s="51">
        <v>198</v>
      </c>
      <c r="AC26" s="54">
        <v>0.19799999999999998</v>
      </c>
      <c r="AD26" s="51">
        <v>10.505637977999999</v>
      </c>
      <c r="AE26" s="83">
        <v>41634.585424999997</v>
      </c>
      <c r="AF26" s="181">
        <v>16.65383417</v>
      </c>
      <c r="AG26" s="77">
        <v>1549</v>
      </c>
      <c r="AH26" s="77">
        <v>17309.3</v>
      </c>
      <c r="AI26" s="77">
        <v>17.3093</v>
      </c>
      <c r="AJ26" s="84">
        <v>36.349530000000001</v>
      </c>
      <c r="AK26" s="50"/>
      <c r="AL26" s="50"/>
      <c r="AM26" s="50"/>
      <c r="AN26" s="85"/>
      <c r="AO26" s="85"/>
      <c r="AP26" s="86"/>
      <c r="AQ26" s="86"/>
      <c r="AR26" s="49"/>
      <c r="AS26" s="49"/>
      <c r="AT26" s="49"/>
      <c r="AU26" s="35"/>
      <c r="AV26" s="35"/>
      <c r="AW26" s="35"/>
      <c r="AX26" s="87"/>
      <c r="AY26" s="87"/>
      <c r="AZ26" s="87"/>
      <c r="BA26" s="35"/>
      <c r="BB26" s="35"/>
      <c r="BC26" s="35"/>
      <c r="BD26" s="36"/>
      <c r="BE26" s="36"/>
      <c r="BF26" s="36"/>
      <c r="BG26" s="108">
        <v>240</v>
      </c>
      <c r="BH26" s="108">
        <v>7.5010399999999997</v>
      </c>
      <c r="BI26" s="108">
        <v>12.5447799999999</v>
      </c>
    </row>
    <row r="27" spans="1:61" s="19" customFormat="1" ht="14.5" x14ac:dyDescent="0.35">
      <c r="A27" s="28" t="s">
        <v>786</v>
      </c>
      <c r="B27" s="28" t="s">
        <v>753</v>
      </c>
      <c r="C27" s="45">
        <v>283429</v>
      </c>
      <c r="D27" s="114">
        <v>3143</v>
      </c>
      <c r="E27" s="115">
        <v>2493.9986798024902</v>
      </c>
      <c r="F27" s="115">
        <v>1946.9734521201699</v>
      </c>
      <c r="G27" s="115">
        <v>1338.0205152189601</v>
      </c>
      <c r="H27" s="114">
        <v>562.3721209482959</v>
      </c>
      <c r="I27" s="115">
        <v>564.39719094731197</v>
      </c>
      <c r="J27" s="115">
        <v>592.69837327050107</v>
      </c>
      <c r="K27" s="115">
        <v>610.99826520475597</v>
      </c>
      <c r="L27" s="107">
        <v>31.913842024372901</v>
      </c>
      <c r="M27" s="107">
        <v>33.091246822623503</v>
      </c>
      <c r="N27" s="52">
        <v>20</v>
      </c>
      <c r="O27" s="52">
        <v>26</v>
      </c>
      <c r="P27" s="52">
        <v>4640.7</v>
      </c>
      <c r="Q27" s="53">
        <v>4.6406999999999998</v>
      </c>
      <c r="R27" s="78"/>
      <c r="S27" s="79"/>
      <c r="T27" s="78"/>
      <c r="U27" s="88"/>
      <c r="V27" s="78"/>
      <c r="W27" s="80"/>
      <c r="X27" s="81"/>
      <c r="Y27" s="82"/>
      <c r="Z27" s="51">
        <v>5</v>
      </c>
      <c r="AA27" s="51">
        <v>5</v>
      </c>
      <c r="AB27" s="51">
        <v>54</v>
      </c>
      <c r="AC27" s="54">
        <v>5.3999999999999999E-2</v>
      </c>
      <c r="AD27" s="51">
        <v>7.5758503260000003</v>
      </c>
      <c r="AE27" s="83">
        <v>33069.129999999997</v>
      </c>
      <c r="AF27" s="181">
        <v>13.227651999999999</v>
      </c>
      <c r="AG27" s="77">
        <v>1091</v>
      </c>
      <c r="AH27" s="77">
        <v>13271.2</v>
      </c>
      <c r="AI27" s="77">
        <v>13.2712</v>
      </c>
      <c r="AJ27" s="84">
        <v>27.869520000000001</v>
      </c>
      <c r="AK27" s="50"/>
      <c r="AL27" s="50"/>
      <c r="AM27" s="50"/>
      <c r="AN27" s="85"/>
      <c r="AO27" s="85"/>
      <c r="AP27" s="86"/>
      <c r="AQ27" s="86"/>
      <c r="AR27" s="49"/>
      <c r="AS27" s="49"/>
      <c r="AT27" s="49"/>
      <c r="AU27" s="35"/>
      <c r="AV27" s="35"/>
      <c r="AW27" s="35"/>
      <c r="AX27" s="87">
        <v>1</v>
      </c>
      <c r="AY27" s="87">
        <v>1</v>
      </c>
      <c r="AZ27" s="87">
        <v>110.17</v>
      </c>
      <c r="BA27" s="35"/>
      <c r="BB27" s="35"/>
      <c r="BC27" s="35"/>
      <c r="BD27" s="36"/>
      <c r="BE27" s="36"/>
      <c r="BF27" s="36"/>
      <c r="BG27" s="108">
        <v>191</v>
      </c>
      <c r="BH27" s="108">
        <v>25.802790000000002</v>
      </c>
      <c r="BI27" s="108">
        <v>117.53951569892401</v>
      </c>
    </row>
    <row r="28" spans="1:61" s="19" customFormat="1" ht="14.5" x14ac:dyDescent="0.35">
      <c r="A28" s="28" t="s">
        <v>787</v>
      </c>
      <c r="B28" s="28" t="s">
        <v>754</v>
      </c>
      <c r="C28" s="45">
        <v>600732</v>
      </c>
      <c r="D28" s="114">
        <v>6842</v>
      </c>
      <c r="E28" s="115">
        <v>5426.8126218077696</v>
      </c>
      <c r="F28" s="115">
        <v>4247.4578024904004</v>
      </c>
      <c r="G28" s="115">
        <v>2928.4737854506502</v>
      </c>
      <c r="H28" s="114">
        <v>855.22507474198994</v>
      </c>
      <c r="I28" s="115">
        <v>489.801744512764</v>
      </c>
      <c r="J28" s="115">
        <v>465.10166274124902</v>
      </c>
      <c r="K28" s="115">
        <v>435.85701369849005</v>
      </c>
      <c r="L28" s="107">
        <v>48.703518491380599</v>
      </c>
      <c r="M28" s="107">
        <v>53.074898067127599</v>
      </c>
      <c r="N28" s="52">
        <v>14</v>
      </c>
      <c r="O28" s="52">
        <v>19</v>
      </c>
      <c r="P28" s="52">
        <v>5640</v>
      </c>
      <c r="Q28" s="53">
        <v>5.64</v>
      </c>
      <c r="R28" s="78">
        <v>1</v>
      </c>
      <c r="S28" s="79">
        <v>1</v>
      </c>
      <c r="T28" s="78">
        <v>163</v>
      </c>
      <c r="U28" s="88">
        <v>0.16300000000000001</v>
      </c>
      <c r="V28" s="78">
        <v>0.36675600000000003</v>
      </c>
      <c r="W28" s="80"/>
      <c r="X28" s="81"/>
      <c r="Y28" s="82"/>
      <c r="Z28" s="51">
        <v>15</v>
      </c>
      <c r="AA28" s="51">
        <v>15</v>
      </c>
      <c r="AB28" s="51">
        <v>346.7</v>
      </c>
      <c r="AC28" s="54">
        <v>0.34670000000000001</v>
      </c>
      <c r="AD28" s="51">
        <v>17.919474002100003</v>
      </c>
      <c r="AE28" s="83">
        <v>56831.210500000001</v>
      </c>
      <c r="AF28" s="181">
        <v>22.732484200000002</v>
      </c>
      <c r="AG28" s="77">
        <v>2957</v>
      </c>
      <c r="AH28" s="77">
        <v>45939.99</v>
      </c>
      <c r="AI28" s="77">
        <v>45.939989999999995</v>
      </c>
      <c r="AJ28" s="84">
        <v>96.473979</v>
      </c>
      <c r="AK28" s="50"/>
      <c r="AL28" s="50"/>
      <c r="AM28" s="50"/>
      <c r="AN28" s="85"/>
      <c r="AO28" s="85"/>
      <c r="AP28" s="86"/>
      <c r="AQ28" s="86"/>
      <c r="AR28" s="49"/>
      <c r="AS28" s="49"/>
      <c r="AT28" s="49"/>
      <c r="AU28" s="35"/>
      <c r="AV28" s="35"/>
      <c r="AW28" s="35"/>
      <c r="AX28" s="87"/>
      <c r="AY28" s="87"/>
      <c r="AZ28" s="87"/>
      <c r="BA28" s="35"/>
      <c r="BB28" s="35"/>
      <c r="BC28" s="35"/>
      <c r="BD28" s="36"/>
      <c r="BE28" s="36"/>
      <c r="BF28" s="36"/>
      <c r="BG28" s="108">
        <v>343</v>
      </c>
      <c r="BH28" s="108">
        <v>14.705920000000001</v>
      </c>
      <c r="BI28" s="108">
        <v>28.595526666666899</v>
      </c>
    </row>
    <row r="29" spans="1:61" s="19" customFormat="1" ht="14.5" x14ac:dyDescent="0.35">
      <c r="A29" s="28" t="s">
        <v>724</v>
      </c>
      <c r="B29" s="25" t="s">
        <v>47</v>
      </c>
      <c r="C29" s="45">
        <v>117311</v>
      </c>
      <c r="D29" s="114">
        <v>1185</v>
      </c>
      <c r="E29" s="115">
        <v>940.08328973374205</v>
      </c>
      <c r="F29" s="115">
        <v>735.35446019061601</v>
      </c>
      <c r="G29" s="115">
        <v>506.63634103079897</v>
      </c>
      <c r="H29" s="114">
        <v>88.902846520516903</v>
      </c>
      <c r="I29" s="115">
        <v>60.377553433242404</v>
      </c>
      <c r="J29" s="115">
        <v>54.942037260842895</v>
      </c>
      <c r="K29" s="115">
        <v>49.632571626735206</v>
      </c>
      <c r="L29" s="107">
        <v>12.870917776462299</v>
      </c>
      <c r="M29" s="107">
        <v>13.816653919391801</v>
      </c>
      <c r="N29" s="52">
        <v>5</v>
      </c>
      <c r="O29" s="52">
        <v>8</v>
      </c>
      <c r="P29" s="52">
        <v>1600</v>
      </c>
      <c r="Q29" s="53">
        <v>1.6</v>
      </c>
      <c r="R29" s="78"/>
      <c r="S29" s="79"/>
      <c r="T29" s="78"/>
      <c r="U29" s="88"/>
      <c r="V29" s="78"/>
      <c r="W29" s="80">
        <v>2</v>
      </c>
      <c r="X29" s="81">
        <v>9</v>
      </c>
      <c r="Y29" s="82">
        <v>5.0675999999999997</v>
      </c>
      <c r="Z29" s="51">
        <v>2</v>
      </c>
      <c r="AA29" s="51">
        <v>5</v>
      </c>
      <c r="AB29" s="51">
        <v>3603</v>
      </c>
      <c r="AC29" s="54">
        <v>3.6030000000000002</v>
      </c>
      <c r="AD29" s="51">
        <v>24.730464000000001</v>
      </c>
      <c r="AE29" s="83">
        <v>5585.0987500000001</v>
      </c>
      <c r="AF29" s="181">
        <v>2.2340395000000002</v>
      </c>
      <c r="AG29" s="77">
        <v>600</v>
      </c>
      <c r="AH29" s="77">
        <v>7366.36</v>
      </c>
      <c r="AI29" s="77">
        <v>7.3663599999999994</v>
      </c>
      <c r="AJ29" s="84">
        <v>15.469355999999999</v>
      </c>
      <c r="AK29" s="50"/>
      <c r="AL29" s="50"/>
      <c r="AM29" s="50"/>
      <c r="AN29" s="85">
        <v>0.39076</v>
      </c>
      <c r="AO29" s="85">
        <v>2.7286910357142853</v>
      </c>
      <c r="AP29" s="86"/>
      <c r="AQ29" s="86"/>
      <c r="AR29" s="49"/>
      <c r="AS29" s="49"/>
      <c r="AT29" s="49"/>
      <c r="AU29" s="35"/>
      <c r="AV29" s="35"/>
      <c r="AW29" s="35"/>
      <c r="AX29" s="87"/>
      <c r="AY29" s="87"/>
      <c r="AZ29" s="87"/>
      <c r="BA29" s="35"/>
      <c r="BB29" s="35"/>
      <c r="BC29" s="35"/>
      <c r="BD29" s="36"/>
      <c r="BE29" s="36"/>
      <c r="BF29" s="36"/>
      <c r="BG29" s="108">
        <v>153</v>
      </c>
      <c r="BH29" s="108">
        <v>32.679000000000002</v>
      </c>
      <c r="BI29" s="108">
        <v>28.156245714290002</v>
      </c>
    </row>
    <row r="30" spans="1:61" s="19" customFormat="1" ht="14.5" x14ac:dyDescent="0.35">
      <c r="A30" s="28" t="s">
        <v>723</v>
      </c>
      <c r="B30" s="25" t="s">
        <v>92</v>
      </c>
      <c r="C30" s="45">
        <v>260126</v>
      </c>
      <c r="D30" s="114">
        <v>2854</v>
      </c>
      <c r="E30" s="115">
        <v>2265.8215438662801</v>
      </c>
      <c r="F30" s="115">
        <v>1761.0526606554999</v>
      </c>
      <c r="G30" s="115">
        <v>1203.49624970386</v>
      </c>
      <c r="H30" s="114">
        <v>2270.6808333649101</v>
      </c>
      <c r="I30" s="115">
        <v>1564.1411506537399</v>
      </c>
      <c r="J30" s="115">
        <v>730.51968114972794</v>
      </c>
      <c r="K30" s="115">
        <v>652.50230787557803</v>
      </c>
      <c r="L30" s="107">
        <v>28.513495982655801</v>
      </c>
      <c r="M30" s="107">
        <v>31.0519621977196</v>
      </c>
      <c r="N30" s="52">
        <v>3</v>
      </c>
      <c r="O30" s="52">
        <v>3</v>
      </c>
      <c r="P30" s="52">
        <v>781</v>
      </c>
      <c r="Q30" s="53">
        <v>0.78100000000000003</v>
      </c>
      <c r="R30" s="78">
        <v>1</v>
      </c>
      <c r="S30" s="79">
        <v>4</v>
      </c>
      <c r="T30" s="78"/>
      <c r="U30" s="88"/>
      <c r="V30" s="78">
        <v>4.0719320000000003</v>
      </c>
      <c r="W30" s="80">
        <v>5</v>
      </c>
      <c r="X30" s="81">
        <v>17</v>
      </c>
      <c r="Y30" s="82">
        <v>4.2792000000000003</v>
      </c>
      <c r="Z30" s="51">
        <v>1</v>
      </c>
      <c r="AA30" s="51">
        <v>1</v>
      </c>
      <c r="AB30" s="51"/>
      <c r="AC30" s="54"/>
      <c r="AD30" s="51">
        <v>1.0162641720000001</v>
      </c>
      <c r="AE30" s="83">
        <v>10141.427750000001</v>
      </c>
      <c r="AF30" s="181">
        <v>4.0565711000000002</v>
      </c>
      <c r="AG30" s="77">
        <v>281</v>
      </c>
      <c r="AH30" s="77">
        <v>3857.12</v>
      </c>
      <c r="AI30" s="77">
        <v>3.8571200000000001</v>
      </c>
      <c r="AJ30" s="84">
        <v>8.099952</v>
      </c>
      <c r="AK30" s="50"/>
      <c r="AL30" s="50"/>
      <c r="AM30" s="50"/>
      <c r="AN30" s="85">
        <v>1.5199800000000001</v>
      </c>
      <c r="AO30" s="85">
        <v>10.614074624999999</v>
      </c>
      <c r="AP30" s="86">
        <v>1</v>
      </c>
      <c r="AQ30" s="86">
        <v>50</v>
      </c>
      <c r="AR30" s="49"/>
      <c r="AS30" s="49"/>
      <c r="AT30" s="49"/>
      <c r="AU30" s="35">
        <v>1</v>
      </c>
      <c r="AV30" s="35">
        <v>3</v>
      </c>
      <c r="AW30" s="35">
        <v>454</v>
      </c>
      <c r="AX30" s="87"/>
      <c r="AY30" s="87"/>
      <c r="AZ30" s="87"/>
      <c r="BA30" s="35"/>
      <c r="BB30" s="35"/>
      <c r="BC30" s="35"/>
      <c r="BD30" s="36"/>
      <c r="BE30" s="36"/>
      <c r="BF30" s="36"/>
      <c r="BG30" s="108">
        <v>79</v>
      </c>
      <c r="BH30" s="108">
        <v>771.57355999999902</v>
      </c>
      <c r="BI30" s="108">
        <v>818.90923999999995</v>
      </c>
    </row>
    <row r="31" spans="1:61" s="19" customFormat="1" ht="14.5" x14ac:dyDescent="0.35">
      <c r="A31" s="28" t="s">
        <v>722</v>
      </c>
      <c r="B31" s="25" t="s">
        <v>203</v>
      </c>
      <c r="C31" s="45">
        <v>317713</v>
      </c>
      <c r="D31" s="114">
        <v>3640</v>
      </c>
      <c r="E31" s="115">
        <v>2887.4220201616999</v>
      </c>
      <c r="F31" s="115">
        <v>2257.9495060650502</v>
      </c>
      <c r="G31" s="115">
        <v>1555.46718682439</v>
      </c>
      <c r="H31" s="114">
        <v>185.15952488705099</v>
      </c>
      <c r="I31" s="115">
        <v>196.03645023742601</v>
      </c>
      <c r="J31" s="115">
        <v>190.35414896520999</v>
      </c>
      <c r="K31" s="115">
        <v>181.559715171487</v>
      </c>
      <c r="L31" s="107">
        <v>48.536581592114899</v>
      </c>
      <c r="M31" s="107">
        <v>62.045601465384998</v>
      </c>
      <c r="N31" s="52">
        <v>30</v>
      </c>
      <c r="O31" s="52">
        <v>42</v>
      </c>
      <c r="P31" s="52">
        <v>13042.5</v>
      </c>
      <c r="Q31" s="53">
        <v>13.042500000000004</v>
      </c>
      <c r="R31" s="78">
        <v>1</v>
      </c>
      <c r="S31" s="79">
        <v>1</v>
      </c>
      <c r="T31" s="78"/>
      <c r="U31" s="88"/>
      <c r="V31" s="78"/>
      <c r="W31" s="80"/>
      <c r="X31" s="81"/>
      <c r="Y31" s="82"/>
      <c r="Z31" s="51">
        <v>2</v>
      </c>
      <c r="AA31" s="51">
        <v>2</v>
      </c>
      <c r="AB31" s="51"/>
      <c r="AC31" s="54"/>
      <c r="AD31" s="51">
        <v>11.479341753</v>
      </c>
      <c r="AE31" s="83">
        <v>24817.532749999998</v>
      </c>
      <c r="AF31" s="181">
        <v>9.9270130999999999</v>
      </c>
      <c r="AG31" s="77">
        <v>1348</v>
      </c>
      <c r="AH31" s="77">
        <v>13978.85</v>
      </c>
      <c r="AI31" s="77">
        <v>13.97885</v>
      </c>
      <c r="AJ31" s="84">
        <v>29.355585000000001</v>
      </c>
      <c r="AK31" s="50"/>
      <c r="AL31" s="50"/>
      <c r="AM31" s="50"/>
      <c r="AN31" s="85"/>
      <c r="AO31" s="85"/>
      <c r="AP31" s="86">
        <v>1</v>
      </c>
      <c r="AQ31" s="86">
        <v>130</v>
      </c>
      <c r="AR31" s="49"/>
      <c r="AS31" s="49"/>
      <c r="AT31" s="49"/>
      <c r="AU31" s="35"/>
      <c r="AV31" s="35"/>
      <c r="AW31" s="35"/>
      <c r="AX31" s="87">
        <v>1</v>
      </c>
      <c r="AY31" s="87">
        <v>3</v>
      </c>
      <c r="AZ31" s="87">
        <v>123.3</v>
      </c>
      <c r="BA31" s="35"/>
      <c r="BB31" s="35"/>
      <c r="BC31" s="35"/>
      <c r="BD31" s="36"/>
      <c r="BE31" s="36"/>
      <c r="BF31" s="36"/>
      <c r="BG31" s="108">
        <v>215</v>
      </c>
      <c r="BH31" s="108">
        <v>170.857349999999</v>
      </c>
      <c r="BI31" s="108">
        <v>253.023893333328</v>
      </c>
    </row>
    <row r="32" spans="1:61" s="19" customFormat="1" ht="14.5" x14ac:dyDescent="0.35">
      <c r="A32" s="28" t="s">
        <v>788</v>
      </c>
      <c r="B32" s="28" t="s">
        <v>755</v>
      </c>
      <c r="C32" s="45">
        <v>373582</v>
      </c>
      <c r="D32" s="114">
        <v>4622</v>
      </c>
      <c r="E32" s="115">
        <v>3666.6844185208602</v>
      </c>
      <c r="F32" s="115">
        <v>2865.2735141736798</v>
      </c>
      <c r="G32" s="115">
        <v>1971.5562226857501</v>
      </c>
      <c r="H32" s="114">
        <v>367.820819099407</v>
      </c>
      <c r="I32" s="115">
        <v>373.867816193132</v>
      </c>
      <c r="J32" s="115">
        <v>355.48457653085103</v>
      </c>
      <c r="K32" s="115">
        <v>342.50993075708698</v>
      </c>
      <c r="L32" s="107">
        <v>59.755797539705902</v>
      </c>
      <c r="M32" s="107">
        <v>62.782342318820803</v>
      </c>
      <c r="N32" s="52">
        <v>152</v>
      </c>
      <c r="O32" s="52">
        <v>285</v>
      </c>
      <c r="P32" s="52">
        <v>63101.3</v>
      </c>
      <c r="Q32" s="53">
        <v>63.023299999999999</v>
      </c>
      <c r="R32" s="78">
        <v>4</v>
      </c>
      <c r="S32" s="79">
        <v>5</v>
      </c>
      <c r="T32" s="78"/>
      <c r="U32" s="88"/>
      <c r="V32" s="78">
        <v>6.0704159999999998</v>
      </c>
      <c r="W32" s="80"/>
      <c r="X32" s="81"/>
      <c r="Y32" s="82"/>
      <c r="Z32" s="51">
        <v>10</v>
      </c>
      <c r="AA32" s="51">
        <v>10</v>
      </c>
      <c r="AB32" s="51"/>
      <c r="AC32" s="54"/>
      <c r="AD32" s="51">
        <v>13.072891392000001</v>
      </c>
      <c r="AE32" s="83">
        <v>52423.835999999996</v>
      </c>
      <c r="AF32" s="181">
        <v>20.969534399999997</v>
      </c>
      <c r="AG32" s="77">
        <v>2626</v>
      </c>
      <c r="AH32" s="77">
        <v>22305</v>
      </c>
      <c r="AI32" s="77">
        <v>22.305</v>
      </c>
      <c r="AJ32" s="84">
        <v>46.840499999999999</v>
      </c>
      <c r="AK32" s="50"/>
      <c r="AL32" s="50"/>
      <c r="AM32" s="50"/>
      <c r="AN32" s="85"/>
      <c r="AO32" s="85"/>
      <c r="AP32" s="86"/>
      <c r="AQ32" s="86"/>
      <c r="AR32" s="49"/>
      <c r="AS32" s="49"/>
      <c r="AT32" s="49"/>
      <c r="AU32" s="35"/>
      <c r="AV32" s="35"/>
      <c r="AW32" s="35"/>
      <c r="AX32" s="87"/>
      <c r="AY32" s="87"/>
      <c r="AZ32" s="87"/>
      <c r="BA32" s="35"/>
      <c r="BB32" s="35"/>
      <c r="BC32" s="35"/>
      <c r="BD32" s="36"/>
      <c r="BE32" s="36"/>
      <c r="BF32" s="36"/>
      <c r="BG32" s="108">
        <v>504</v>
      </c>
      <c r="BH32" s="108">
        <v>73.771450000000002</v>
      </c>
      <c r="BI32" s="108">
        <v>68.538548028666</v>
      </c>
    </row>
    <row r="33" spans="1:61" s="19" customFormat="1" ht="14.5" x14ac:dyDescent="0.35">
      <c r="A33" s="28" t="s">
        <v>721</v>
      </c>
      <c r="B33" s="28" t="s">
        <v>756</v>
      </c>
      <c r="C33" s="45">
        <v>221352</v>
      </c>
      <c r="D33" s="114">
        <v>2803</v>
      </c>
      <c r="E33" s="115">
        <v>2224.7367993751</v>
      </c>
      <c r="F33" s="115">
        <v>1734.18767483493</v>
      </c>
      <c r="G33" s="115">
        <v>1189.5477717276201</v>
      </c>
      <c r="H33" s="114">
        <v>122.30561126727</v>
      </c>
      <c r="I33" s="115">
        <v>129.31454540977302</v>
      </c>
      <c r="J33" s="115">
        <v>125.65295225620299</v>
      </c>
      <c r="K33" s="115">
        <v>119.985945699182</v>
      </c>
      <c r="L33" s="107">
        <v>33.5608971169342</v>
      </c>
      <c r="M33" s="107">
        <v>36.337483028326297</v>
      </c>
      <c r="N33" s="52">
        <v>61</v>
      </c>
      <c r="O33" s="52">
        <v>97</v>
      </c>
      <c r="P33" s="52">
        <v>24171.200000000001</v>
      </c>
      <c r="Q33" s="53">
        <v>24.171200000000006</v>
      </c>
      <c r="R33" s="78">
        <v>1</v>
      </c>
      <c r="S33" s="79">
        <v>2</v>
      </c>
      <c r="T33" s="78">
        <v>70</v>
      </c>
      <c r="U33" s="88">
        <v>7.0000000000000007E-2</v>
      </c>
      <c r="V33" s="78">
        <v>1.6504019999999999</v>
      </c>
      <c r="W33" s="80"/>
      <c r="X33" s="81"/>
      <c r="Y33" s="82"/>
      <c r="Z33" s="51">
        <v>9</v>
      </c>
      <c r="AA33" s="51">
        <v>9</v>
      </c>
      <c r="AB33" s="51">
        <v>389</v>
      </c>
      <c r="AC33" s="54">
        <v>0.38900000000000001</v>
      </c>
      <c r="AD33" s="51">
        <v>9.0705446699999985</v>
      </c>
      <c r="AE33" s="83">
        <v>41689.236749999996</v>
      </c>
      <c r="AF33" s="181">
        <v>16.675694700000001</v>
      </c>
      <c r="AG33" s="77">
        <v>2827</v>
      </c>
      <c r="AH33" s="77">
        <v>21202.5</v>
      </c>
      <c r="AI33" s="77">
        <v>21.202500000000001</v>
      </c>
      <c r="AJ33" s="84">
        <v>44.52525</v>
      </c>
      <c r="AK33" s="50"/>
      <c r="AL33" s="50"/>
      <c r="AM33" s="50"/>
      <c r="AN33" s="85"/>
      <c r="AO33" s="85"/>
      <c r="AP33" s="86">
        <v>1</v>
      </c>
      <c r="AQ33" s="86">
        <v>3.57</v>
      </c>
      <c r="AR33" s="49"/>
      <c r="AS33" s="49"/>
      <c r="AT33" s="49"/>
      <c r="AU33" s="35"/>
      <c r="AV33" s="35"/>
      <c r="AW33" s="35"/>
      <c r="AX33" s="87"/>
      <c r="AY33" s="87"/>
      <c r="AZ33" s="87"/>
      <c r="BA33" s="35"/>
      <c r="BB33" s="35"/>
      <c r="BC33" s="35"/>
      <c r="BD33" s="36"/>
      <c r="BE33" s="36"/>
      <c r="BF33" s="36"/>
      <c r="BG33" s="108">
        <v>185</v>
      </c>
      <c r="BH33" s="108">
        <v>9.6194699999999997</v>
      </c>
      <c r="BI33" s="108">
        <v>12.823047741934399</v>
      </c>
    </row>
    <row r="34" spans="1:61" s="19" customFormat="1" ht="14.5" x14ac:dyDescent="0.35">
      <c r="A34" s="28" t="s">
        <v>789</v>
      </c>
      <c r="B34" s="28" t="s">
        <v>757</v>
      </c>
      <c r="C34" s="45">
        <v>612801</v>
      </c>
      <c r="D34" s="114">
        <v>6385</v>
      </c>
      <c r="E34" s="115">
        <v>5062.2349911317797</v>
      </c>
      <c r="F34" s="115">
        <v>3976.0016022452401</v>
      </c>
      <c r="G34" s="115">
        <v>2753.3338800060601</v>
      </c>
      <c r="H34" s="114">
        <v>11170.4064999684</v>
      </c>
      <c r="I34" s="115">
        <v>9105.3352132944201</v>
      </c>
      <c r="J34" s="115">
        <v>8756.37796153409</v>
      </c>
      <c r="K34" s="115">
        <v>8608.3397432605889</v>
      </c>
      <c r="L34" s="107">
        <v>62.179795451916597</v>
      </c>
      <c r="M34" s="107">
        <v>67.998248555899295</v>
      </c>
      <c r="N34" s="52">
        <v>22</v>
      </c>
      <c r="O34" s="52">
        <v>35</v>
      </c>
      <c r="P34" s="52">
        <v>27094</v>
      </c>
      <c r="Q34" s="53">
        <v>27.094000000000005</v>
      </c>
      <c r="R34" s="78">
        <v>2</v>
      </c>
      <c r="S34" s="79">
        <v>2</v>
      </c>
      <c r="T34" s="78"/>
      <c r="U34" s="88"/>
      <c r="V34" s="78">
        <v>0.2351</v>
      </c>
      <c r="W34" s="80">
        <v>7</v>
      </c>
      <c r="X34" s="81">
        <v>19</v>
      </c>
      <c r="Y34" s="82">
        <v>43.202919999999999</v>
      </c>
      <c r="Z34" s="51">
        <v>9</v>
      </c>
      <c r="AA34" s="51">
        <v>10</v>
      </c>
      <c r="AB34" s="51">
        <v>186</v>
      </c>
      <c r="AC34" s="54">
        <v>0.186</v>
      </c>
      <c r="AD34" s="51">
        <v>8.3650536419999995</v>
      </c>
      <c r="AE34" s="83">
        <v>37901.294500000004</v>
      </c>
      <c r="AF34" s="181">
        <v>15.160517799999997</v>
      </c>
      <c r="AG34" s="77">
        <v>1831</v>
      </c>
      <c r="AH34" s="77">
        <v>18310</v>
      </c>
      <c r="AI34" s="77">
        <v>18.309999999999999</v>
      </c>
      <c r="AJ34" s="84">
        <v>38.451000000000001</v>
      </c>
      <c r="AK34" s="50">
        <v>2</v>
      </c>
      <c r="AL34" s="50">
        <v>2</v>
      </c>
      <c r="AM34" s="219" t="s">
        <v>930</v>
      </c>
      <c r="AN34" s="85">
        <v>3.7277000000000005</v>
      </c>
      <c r="AO34" s="85">
        <v>26.030662232142852</v>
      </c>
      <c r="AP34" s="86">
        <v>4</v>
      </c>
      <c r="AQ34" s="86">
        <v>126.53</v>
      </c>
      <c r="AR34" s="49"/>
      <c r="AS34" s="49"/>
      <c r="AT34" s="49"/>
      <c r="AU34" s="35">
        <v>2</v>
      </c>
      <c r="AV34" s="35">
        <v>9</v>
      </c>
      <c r="AW34" s="35">
        <v>1231.97</v>
      </c>
      <c r="AX34" s="87">
        <v>5</v>
      </c>
      <c r="AY34" s="87">
        <v>10</v>
      </c>
      <c r="AZ34" s="87">
        <v>1685.0500000000002</v>
      </c>
      <c r="BA34" s="35"/>
      <c r="BB34" s="35"/>
      <c r="BC34" s="35"/>
      <c r="BD34" s="36"/>
      <c r="BE34" s="36"/>
      <c r="BF34" s="36"/>
      <c r="BG34" s="108">
        <v>272</v>
      </c>
      <c r="BH34" s="108">
        <v>1452.4088200000001</v>
      </c>
      <c r="BI34" s="108">
        <v>1058.9005935308001</v>
      </c>
    </row>
    <row r="35" spans="1:61" s="19" customFormat="1" ht="14.5" x14ac:dyDescent="0.35">
      <c r="A35" s="28" t="s">
        <v>790</v>
      </c>
      <c r="B35" s="28" t="s">
        <v>758</v>
      </c>
      <c r="C35" s="45">
        <v>450176</v>
      </c>
      <c r="D35" s="114">
        <v>5678</v>
      </c>
      <c r="E35" s="115">
        <v>4502.5829663899704</v>
      </c>
      <c r="F35" s="115">
        <v>3531.8433005329298</v>
      </c>
      <c r="G35" s="115">
        <v>2441.7946270328198</v>
      </c>
      <c r="H35" s="114">
        <v>319.37839470717398</v>
      </c>
      <c r="I35" s="115">
        <v>337.86313851985301</v>
      </c>
      <c r="J35" s="115">
        <v>328.20637616285501</v>
      </c>
      <c r="K35" s="115">
        <v>313.26071363250702</v>
      </c>
      <c r="L35" s="107">
        <v>64.702882109785307</v>
      </c>
      <c r="M35" s="107">
        <v>68.532057822322102</v>
      </c>
      <c r="N35" s="52">
        <v>104</v>
      </c>
      <c r="O35" s="52">
        <v>173</v>
      </c>
      <c r="P35" s="52">
        <v>62666</v>
      </c>
      <c r="Q35" s="53">
        <v>62.666000000000018</v>
      </c>
      <c r="R35" s="78">
        <v>2</v>
      </c>
      <c r="S35" s="79">
        <v>4</v>
      </c>
      <c r="T35" s="78">
        <v>600</v>
      </c>
      <c r="U35" s="88">
        <v>0.6</v>
      </c>
      <c r="V35" s="78">
        <v>2.2734169999999998</v>
      </c>
      <c r="W35" s="80">
        <v>1</v>
      </c>
      <c r="X35" s="81">
        <v>1</v>
      </c>
      <c r="Y35" s="82"/>
      <c r="Z35" s="51">
        <v>14</v>
      </c>
      <c r="AA35" s="51">
        <v>17</v>
      </c>
      <c r="AB35" s="51">
        <v>785</v>
      </c>
      <c r="AC35" s="54">
        <v>0.78500000000000003</v>
      </c>
      <c r="AD35" s="51">
        <v>16.112818853999997</v>
      </c>
      <c r="AE35" s="83">
        <v>86798.796249999999</v>
      </c>
      <c r="AF35" s="181">
        <v>34.7195185</v>
      </c>
      <c r="AG35" s="77">
        <v>3562</v>
      </c>
      <c r="AH35" s="77">
        <v>24934</v>
      </c>
      <c r="AI35" s="77">
        <v>24.934000000000001</v>
      </c>
      <c r="AJ35" s="84">
        <v>52.361400000000003</v>
      </c>
      <c r="AK35" s="50"/>
      <c r="AL35" s="50"/>
      <c r="AM35" s="50"/>
      <c r="AN35" s="85">
        <v>0.61497000000000002</v>
      </c>
      <c r="AO35" s="85">
        <v>4.2943574732142853</v>
      </c>
      <c r="AP35" s="86">
        <v>2</v>
      </c>
      <c r="AQ35" s="86">
        <v>5.43</v>
      </c>
      <c r="AR35" s="49"/>
      <c r="AS35" s="49"/>
      <c r="AT35" s="49"/>
      <c r="AU35" s="35"/>
      <c r="AV35" s="35"/>
      <c r="AW35" s="35"/>
      <c r="AX35" s="87">
        <v>1</v>
      </c>
      <c r="AY35" s="87">
        <v>5</v>
      </c>
      <c r="AZ35" s="87">
        <v>36.68</v>
      </c>
      <c r="BA35" s="35"/>
      <c r="BB35" s="35"/>
      <c r="BC35" s="35"/>
      <c r="BD35" s="36"/>
      <c r="BE35" s="36"/>
      <c r="BF35" s="36"/>
      <c r="BG35" s="108">
        <v>515</v>
      </c>
      <c r="BH35" s="108">
        <v>846.21994999999902</v>
      </c>
      <c r="BI35" s="108">
        <v>114.16584788530101</v>
      </c>
    </row>
    <row r="36" spans="1:61" s="19" customFormat="1" ht="14.5" x14ac:dyDescent="0.35">
      <c r="A36" s="28" t="s">
        <v>791</v>
      </c>
      <c r="B36" s="28" t="s">
        <v>759</v>
      </c>
      <c r="C36" s="45">
        <v>278176</v>
      </c>
      <c r="D36" s="114">
        <v>3724</v>
      </c>
      <c r="E36" s="115">
        <v>2957.2868189793899</v>
      </c>
      <c r="F36" s="115">
        <v>2290.3967366199599</v>
      </c>
      <c r="G36" s="115">
        <v>1558.2142559587201</v>
      </c>
      <c r="H36" s="114">
        <v>198.73847888421602</v>
      </c>
      <c r="I36" s="115">
        <v>210.24617146634199</v>
      </c>
      <c r="J36" s="115">
        <v>204.23434605674402</v>
      </c>
      <c r="K36" s="115">
        <v>194.92991146038699</v>
      </c>
      <c r="L36" s="107">
        <v>44.928857763155897</v>
      </c>
      <c r="M36" s="107">
        <v>46.971830283565197</v>
      </c>
      <c r="N36" s="52">
        <v>69</v>
      </c>
      <c r="O36" s="52">
        <v>125</v>
      </c>
      <c r="P36" s="52">
        <v>29959</v>
      </c>
      <c r="Q36" s="53">
        <v>29.959000000000003</v>
      </c>
      <c r="R36" s="78">
        <v>1</v>
      </c>
      <c r="S36" s="79">
        <v>1</v>
      </c>
      <c r="T36" s="78"/>
      <c r="U36" s="88"/>
      <c r="V36" s="78">
        <v>1.8808</v>
      </c>
      <c r="W36" s="80"/>
      <c r="X36" s="81"/>
      <c r="Y36" s="82"/>
      <c r="Z36" s="51">
        <v>8</v>
      </c>
      <c r="AA36" s="51">
        <v>10</v>
      </c>
      <c r="AB36" s="51">
        <v>319</v>
      </c>
      <c r="AC36" s="54">
        <v>0.31900000000000001</v>
      </c>
      <c r="AD36" s="51">
        <v>6.9886377792000003</v>
      </c>
      <c r="AE36" s="83">
        <v>54980.568499999994</v>
      </c>
      <c r="AF36" s="181">
        <v>21.992227400000001</v>
      </c>
      <c r="AG36" s="77">
        <v>1830</v>
      </c>
      <c r="AH36" s="77">
        <v>17246.69929</v>
      </c>
      <c r="AI36" s="77">
        <v>17.246699290000002</v>
      </c>
      <c r="AJ36" s="84">
        <v>36.218068509000005</v>
      </c>
      <c r="AK36" s="50"/>
      <c r="AL36" s="50"/>
      <c r="AM36" s="50"/>
      <c r="AN36" s="85">
        <v>0.53613999999999995</v>
      </c>
      <c r="AO36" s="85">
        <v>3.7438847678571427</v>
      </c>
      <c r="AP36" s="86"/>
      <c r="AQ36" s="86"/>
      <c r="AR36" s="49"/>
      <c r="AS36" s="49"/>
      <c r="AT36" s="49"/>
      <c r="AU36" s="35"/>
      <c r="AV36" s="35"/>
      <c r="AW36" s="35"/>
      <c r="AX36" s="87"/>
      <c r="AY36" s="87"/>
      <c r="AZ36" s="87"/>
      <c r="BA36" s="35"/>
      <c r="BB36" s="35"/>
      <c r="BC36" s="35"/>
      <c r="BD36" s="36"/>
      <c r="BE36" s="36"/>
      <c r="BF36" s="36"/>
      <c r="BG36" s="108">
        <v>305</v>
      </c>
      <c r="BH36" s="108">
        <v>23.78275</v>
      </c>
      <c r="BI36" s="108">
        <v>34.296913333332903</v>
      </c>
    </row>
    <row r="37" spans="1:61" s="19" customFormat="1" ht="14.5" x14ac:dyDescent="0.35">
      <c r="A37" s="28" t="s">
        <v>720</v>
      </c>
      <c r="B37" s="25" t="s">
        <v>35</v>
      </c>
      <c r="C37" s="45">
        <v>334002</v>
      </c>
      <c r="D37" s="114">
        <v>4286</v>
      </c>
      <c r="E37" s="115">
        <v>3406.5528525241398</v>
      </c>
      <c r="F37" s="115">
        <v>2619.46292671013</v>
      </c>
      <c r="G37" s="115">
        <v>1765.58693013175</v>
      </c>
      <c r="H37" s="114">
        <v>341.187424718562</v>
      </c>
      <c r="I37" s="115">
        <v>367.05914388139496</v>
      </c>
      <c r="J37" s="115">
        <v>381.53828126066099</v>
      </c>
      <c r="K37" s="115">
        <v>383.36802804882501</v>
      </c>
      <c r="L37" s="107">
        <v>92.657562372860298</v>
      </c>
      <c r="M37" s="107">
        <v>96.047592589607802</v>
      </c>
      <c r="N37" s="52">
        <v>21</v>
      </c>
      <c r="O37" s="52">
        <v>33</v>
      </c>
      <c r="P37" s="52">
        <v>107908</v>
      </c>
      <c r="Q37" s="53">
        <v>107.908</v>
      </c>
      <c r="R37" s="78"/>
      <c r="S37" s="79"/>
      <c r="T37" s="78"/>
      <c r="U37" s="88"/>
      <c r="V37" s="78"/>
      <c r="W37" s="80"/>
      <c r="X37" s="81"/>
      <c r="Y37" s="82"/>
      <c r="Z37" s="51">
        <v>2</v>
      </c>
      <c r="AA37" s="51">
        <v>2</v>
      </c>
      <c r="AB37" s="51"/>
      <c r="AC37" s="54"/>
      <c r="AD37" s="51">
        <v>12.127097895</v>
      </c>
      <c r="AE37" s="83">
        <v>28841.71675</v>
      </c>
      <c r="AF37" s="181">
        <v>11.536686699999999</v>
      </c>
      <c r="AG37" s="77">
        <v>1532</v>
      </c>
      <c r="AH37" s="77">
        <v>14776.382610000001</v>
      </c>
      <c r="AI37" s="77">
        <v>14.776382610000001</v>
      </c>
      <c r="AJ37" s="84">
        <v>31.030403481000004</v>
      </c>
      <c r="AK37" s="50">
        <v>1</v>
      </c>
      <c r="AL37" s="50">
        <v>1</v>
      </c>
      <c r="AM37" s="219" t="s">
        <v>930</v>
      </c>
      <c r="AN37" s="85"/>
      <c r="AO37" s="85"/>
      <c r="AP37" s="86"/>
      <c r="AQ37" s="86"/>
      <c r="AR37" s="49"/>
      <c r="AS37" s="49"/>
      <c r="AT37" s="49"/>
      <c r="AU37" s="35"/>
      <c r="AV37" s="35"/>
      <c r="AW37" s="35"/>
      <c r="AX37" s="87">
        <v>3</v>
      </c>
      <c r="AY37" s="87">
        <v>6</v>
      </c>
      <c r="AZ37" s="87">
        <v>396</v>
      </c>
      <c r="BA37" s="35"/>
      <c r="BB37" s="35"/>
      <c r="BC37" s="35"/>
      <c r="BD37" s="36"/>
      <c r="BE37" s="36"/>
      <c r="BF37" s="36"/>
      <c r="BG37" s="108">
        <v>205</v>
      </c>
      <c r="BH37" s="108">
        <v>84.035109999999804</v>
      </c>
      <c r="BI37" s="108">
        <v>146.83916690123101</v>
      </c>
    </row>
    <row r="38" spans="1:61" s="19" customFormat="1" ht="14.5" x14ac:dyDescent="0.35">
      <c r="A38" s="28" t="s">
        <v>792</v>
      </c>
      <c r="B38" s="28" t="s">
        <v>760</v>
      </c>
      <c r="C38" s="45">
        <v>366104</v>
      </c>
      <c r="D38" s="114">
        <v>4617</v>
      </c>
      <c r="E38" s="115">
        <v>3662.9998003113501</v>
      </c>
      <c r="F38" s="115">
        <v>2859.8294041505201</v>
      </c>
      <c r="G38" s="115">
        <v>1965.5863467592601</v>
      </c>
      <c r="H38" s="114">
        <v>303.652512577724</v>
      </c>
      <c r="I38" s="115">
        <v>315.16149358199601</v>
      </c>
      <c r="J38" s="115">
        <v>305.52149866945001</v>
      </c>
      <c r="K38" s="115">
        <v>291.15525324489897</v>
      </c>
      <c r="L38" s="107">
        <v>48.3979798940546</v>
      </c>
      <c r="M38" s="107">
        <v>53.080520095490201</v>
      </c>
      <c r="N38" s="52">
        <v>74</v>
      </c>
      <c r="O38" s="52">
        <v>118</v>
      </c>
      <c r="P38" s="52">
        <v>122299.05</v>
      </c>
      <c r="Q38" s="53">
        <v>122.29905000000001</v>
      </c>
      <c r="R38" s="78">
        <v>2</v>
      </c>
      <c r="S38" s="79">
        <v>3</v>
      </c>
      <c r="T38" s="78"/>
      <c r="U38" s="88"/>
      <c r="V38" s="78">
        <v>1.6456999999999999</v>
      </c>
      <c r="W38" s="80"/>
      <c r="X38" s="81"/>
      <c r="Y38" s="82"/>
      <c r="Z38" s="51">
        <v>11</v>
      </c>
      <c r="AA38" s="51">
        <v>12</v>
      </c>
      <c r="AB38" s="51">
        <v>627</v>
      </c>
      <c r="AC38" s="54">
        <v>0.627</v>
      </c>
      <c r="AD38" s="51">
        <v>28.651909934999999</v>
      </c>
      <c r="AE38" s="83">
        <v>64571.278175000014</v>
      </c>
      <c r="AF38" s="181">
        <v>25.82851127</v>
      </c>
      <c r="AG38" s="77">
        <v>3762</v>
      </c>
      <c r="AH38" s="77">
        <v>30096</v>
      </c>
      <c r="AI38" s="77">
        <v>30.096</v>
      </c>
      <c r="AJ38" s="84">
        <v>63.201599999999999</v>
      </c>
      <c r="AK38" s="50"/>
      <c r="AL38" s="50"/>
      <c r="AM38" s="50"/>
      <c r="AN38" s="85"/>
      <c r="AO38" s="85"/>
      <c r="AP38" s="86">
        <v>1</v>
      </c>
      <c r="AQ38" s="86">
        <v>51</v>
      </c>
      <c r="AR38" s="49"/>
      <c r="AS38" s="49"/>
      <c r="AT38" s="49"/>
      <c r="AU38" s="35"/>
      <c r="AV38" s="35"/>
      <c r="AW38" s="35"/>
      <c r="AX38" s="87">
        <v>2</v>
      </c>
      <c r="AY38" s="87">
        <v>7</v>
      </c>
      <c r="AZ38" s="87">
        <v>48.045000000000002</v>
      </c>
      <c r="BA38" s="35"/>
      <c r="BB38" s="35"/>
      <c r="BC38" s="35"/>
      <c r="BD38" s="36"/>
      <c r="BE38" s="36"/>
      <c r="BF38" s="36"/>
      <c r="BG38" s="108">
        <v>449</v>
      </c>
      <c r="BH38" s="108">
        <v>127.78086999999999</v>
      </c>
      <c r="BI38" s="108">
        <v>201.77558261651001</v>
      </c>
    </row>
    <row r="39" spans="1:61" s="19" customFormat="1" ht="14.5" x14ac:dyDescent="0.35">
      <c r="A39" s="28" t="s">
        <v>793</v>
      </c>
      <c r="B39" s="28" t="s">
        <v>761</v>
      </c>
      <c r="C39" s="45">
        <v>250635</v>
      </c>
      <c r="D39" s="114">
        <v>3485</v>
      </c>
      <c r="E39" s="115">
        <v>2763.20254007726</v>
      </c>
      <c r="F39" s="115">
        <v>2167.55535153339</v>
      </c>
      <c r="G39" s="115">
        <v>1498.6450077812799</v>
      </c>
      <c r="H39" s="114">
        <v>179.52842938133298</v>
      </c>
      <c r="I39" s="115">
        <v>189.87058342381297</v>
      </c>
      <c r="J39" s="115">
        <v>184.46765629321399</v>
      </c>
      <c r="K39" s="115">
        <v>176.10560671751003</v>
      </c>
      <c r="L39" s="107">
        <v>45.477720057825998</v>
      </c>
      <c r="M39" s="107">
        <v>49.005680808210002</v>
      </c>
      <c r="N39" s="52">
        <v>23</v>
      </c>
      <c r="O39" s="52">
        <v>30</v>
      </c>
      <c r="P39" s="52">
        <v>8552.2000000000007</v>
      </c>
      <c r="Q39" s="53">
        <v>8.5522000000000009</v>
      </c>
      <c r="R39" s="78"/>
      <c r="S39" s="79"/>
      <c r="T39" s="78"/>
      <c r="U39" s="88"/>
      <c r="V39" s="78"/>
      <c r="W39" s="80"/>
      <c r="X39" s="81"/>
      <c r="Y39" s="82"/>
      <c r="Z39" s="51">
        <v>4</v>
      </c>
      <c r="AA39" s="51">
        <v>4</v>
      </c>
      <c r="AB39" s="51">
        <v>169</v>
      </c>
      <c r="AC39" s="54">
        <v>0.16900000000000001</v>
      </c>
      <c r="AD39" s="51">
        <v>10.643911343999999</v>
      </c>
      <c r="AE39" s="83">
        <v>36916.697249999997</v>
      </c>
      <c r="AF39" s="181">
        <v>14.7666789</v>
      </c>
      <c r="AG39" s="77">
        <v>1179</v>
      </c>
      <c r="AH39" s="77">
        <v>12415.12334</v>
      </c>
      <c r="AI39" s="77">
        <v>12.415123340000001</v>
      </c>
      <c r="AJ39" s="84">
        <v>26.071759013999998</v>
      </c>
      <c r="AK39" s="50"/>
      <c r="AL39" s="50"/>
      <c r="AM39" s="50"/>
      <c r="AN39" s="85"/>
      <c r="AO39" s="85"/>
      <c r="AP39" s="86">
        <v>3</v>
      </c>
      <c r="AQ39" s="86">
        <v>4.0369999999999999</v>
      </c>
      <c r="AR39" s="49"/>
      <c r="AS39" s="49"/>
      <c r="AT39" s="49"/>
      <c r="AU39" s="35"/>
      <c r="AV39" s="35"/>
      <c r="AW39" s="35"/>
      <c r="AX39" s="87">
        <v>1</v>
      </c>
      <c r="AY39" s="87">
        <v>1</v>
      </c>
      <c r="AZ39" s="87"/>
      <c r="BA39" s="35">
        <v>1</v>
      </c>
      <c r="BB39" s="35">
        <v>1</v>
      </c>
      <c r="BC39" s="35"/>
      <c r="BD39" s="36"/>
      <c r="BE39" s="36"/>
      <c r="BF39" s="36"/>
      <c r="BG39" s="108">
        <v>227</v>
      </c>
      <c r="BH39" s="108">
        <v>11.9655699999999</v>
      </c>
      <c r="BI39" s="108">
        <v>19.753039999999899</v>
      </c>
    </row>
    <row r="40" spans="1:61" s="19" customFormat="1" ht="14.5" x14ac:dyDescent="0.35">
      <c r="A40" s="28" t="s">
        <v>794</v>
      </c>
      <c r="B40" s="28" t="s">
        <v>762</v>
      </c>
      <c r="C40" s="45">
        <v>139994</v>
      </c>
      <c r="D40" s="114">
        <v>2594</v>
      </c>
      <c r="E40" s="115">
        <v>2060.41265515343</v>
      </c>
      <c r="F40" s="115">
        <v>1593.2238470988</v>
      </c>
      <c r="G40" s="115">
        <v>1081.6820254623699</v>
      </c>
      <c r="H40" s="114">
        <v>108.044238448436</v>
      </c>
      <c r="I40" s="115">
        <v>111.518718521145</v>
      </c>
      <c r="J40" s="115">
        <v>107.970972043323</v>
      </c>
      <c r="K40" s="115">
        <v>102.74451904330201</v>
      </c>
      <c r="L40" s="107">
        <v>29.828529671660899</v>
      </c>
      <c r="M40" s="107">
        <v>30.5626577927756</v>
      </c>
      <c r="N40" s="52">
        <v>59</v>
      </c>
      <c r="O40" s="52">
        <v>113</v>
      </c>
      <c r="P40" s="52">
        <v>25653</v>
      </c>
      <c r="Q40" s="53">
        <v>25.652999999999995</v>
      </c>
      <c r="R40" s="78">
        <v>1</v>
      </c>
      <c r="S40" s="79">
        <v>1</v>
      </c>
      <c r="T40" s="78"/>
      <c r="U40" s="88"/>
      <c r="V40" s="78"/>
      <c r="W40" s="80"/>
      <c r="X40" s="81"/>
      <c r="Y40" s="82"/>
      <c r="Z40" s="51">
        <v>4</v>
      </c>
      <c r="AA40" s="51">
        <v>5</v>
      </c>
      <c r="AB40" s="51">
        <v>165</v>
      </c>
      <c r="AC40" s="54">
        <v>0.16500000000000001</v>
      </c>
      <c r="AD40" s="51">
        <v>2.7128386229999997</v>
      </c>
      <c r="AE40" s="83">
        <v>29886.694750000002</v>
      </c>
      <c r="AF40" s="181">
        <v>11.954677900000002</v>
      </c>
      <c r="AG40" s="77">
        <v>343</v>
      </c>
      <c r="AH40" s="77">
        <v>5486.31</v>
      </c>
      <c r="AI40" s="77">
        <v>5.4863100000000005</v>
      </c>
      <c r="AJ40" s="84">
        <v>11.521250999999999</v>
      </c>
      <c r="AK40" s="50"/>
      <c r="AL40" s="50"/>
      <c r="AM40" s="50"/>
      <c r="AN40" s="85"/>
      <c r="AO40" s="85"/>
      <c r="AP40" s="86">
        <v>3</v>
      </c>
      <c r="AQ40" s="86">
        <v>86.917600000000007</v>
      </c>
      <c r="AR40" s="49"/>
      <c r="AS40" s="49"/>
      <c r="AT40" s="49"/>
      <c r="AU40" s="35"/>
      <c r="AV40" s="35"/>
      <c r="AW40" s="35"/>
      <c r="AX40" s="87"/>
      <c r="AY40" s="87"/>
      <c r="AZ40" s="87"/>
      <c r="BA40" s="35"/>
      <c r="BB40" s="35"/>
      <c r="BC40" s="35"/>
      <c r="BD40" s="36"/>
      <c r="BE40" s="36"/>
      <c r="BF40" s="36"/>
      <c r="BG40" s="108">
        <v>122</v>
      </c>
      <c r="BH40" s="108">
        <v>19.5868</v>
      </c>
      <c r="BI40" s="108">
        <v>23.2416666666659</v>
      </c>
    </row>
    <row r="41" spans="1:61" s="19" customFormat="1" ht="14.5" x14ac:dyDescent="0.35">
      <c r="A41" s="28" t="s">
        <v>795</v>
      </c>
      <c r="B41" s="28" t="s">
        <v>763</v>
      </c>
      <c r="C41" s="45">
        <v>346151</v>
      </c>
      <c r="D41" s="114">
        <v>5542</v>
      </c>
      <c r="E41" s="115">
        <v>4403.7108062561801</v>
      </c>
      <c r="F41" s="115">
        <v>3393.4676151546901</v>
      </c>
      <c r="G41" s="115">
        <v>2293.6864268682898</v>
      </c>
      <c r="H41" s="114">
        <v>447.34977584577103</v>
      </c>
      <c r="I41" s="115">
        <v>473.41427761496402</v>
      </c>
      <c r="J41" s="115">
        <v>459.79771348568602</v>
      </c>
      <c r="K41" s="115">
        <v>438.72351027184897</v>
      </c>
      <c r="L41" s="107">
        <v>33.955394538554302</v>
      </c>
      <c r="M41" s="107">
        <v>35.922102200243501</v>
      </c>
      <c r="N41" s="52">
        <v>59</v>
      </c>
      <c r="O41" s="52">
        <v>93</v>
      </c>
      <c r="P41" s="52">
        <v>93991</v>
      </c>
      <c r="Q41" s="53">
        <v>93.991000000000014</v>
      </c>
      <c r="R41" s="78">
        <v>1</v>
      </c>
      <c r="S41" s="79">
        <v>1</v>
      </c>
      <c r="T41" s="78">
        <v>100</v>
      </c>
      <c r="U41" s="88">
        <v>0.1</v>
      </c>
      <c r="V41" s="78">
        <v>0.76407499999999995</v>
      </c>
      <c r="W41" s="80"/>
      <c r="X41" s="81"/>
      <c r="Y41" s="82"/>
      <c r="Z41" s="51">
        <v>4</v>
      </c>
      <c r="AA41" s="51">
        <v>6</v>
      </c>
      <c r="AB41" s="51">
        <v>390</v>
      </c>
      <c r="AC41" s="54">
        <v>0.39</v>
      </c>
      <c r="AD41" s="51">
        <v>10.982907078</v>
      </c>
      <c r="AE41" s="83">
        <v>69660.585249999989</v>
      </c>
      <c r="AF41" s="181">
        <v>27.864234099999997</v>
      </c>
      <c r="AG41" s="77">
        <v>840</v>
      </c>
      <c r="AH41" s="77">
        <v>8398.9867350000004</v>
      </c>
      <c r="AI41" s="77">
        <v>8.3989867350000011</v>
      </c>
      <c r="AJ41" s="84">
        <v>17.637872143500001</v>
      </c>
      <c r="AK41" s="50"/>
      <c r="AL41" s="50"/>
      <c r="AM41" s="50"/>
      <c r="AN41" s="85"/>
      <c r="AO41" s="85"/>
      <c r="AP41" s="86">
        <v>2</v>
      </c>
      <c r="AQ41" s="86">
        <v>46.601440000000004</v>
      </c>
      <c r="AR41" s="49"/>
      <c r="AS41" s="49"/>
      <c r="AT41" s="49"/>
      <c r="AU41" s="35">
        <v>1</v>
      </c>
      <c r="AV41" s="35">
        <v>1</v>
      </c>
      <c r="AW41" s="35">
        <v>88.2</v>
      </c>
      <c r="AX41" s="87">
        <v>2</v>
      </c>
      <c r="AY41" s="87">
        <v>3</v>
      </c>
      <c r="AZ41" s="87">
        <v>105.20100000000001</v>
      </c>
      <c r="BA41" s="35"/>
      <c r="BB41" s="35"/>
      <c r="BC41" s="35"/>
      <c r="BD41" s="36">
        <v>1</v>
      </c>
      <c r="BE41" s="36">
        <v>1</v>
      </c>
      <c r="BF41" s="36">
        <v>17.001000000000001</v>
      </c>
      <c r="BG41" s="108">
        <v>257</v>
      </c>
      <c r="BH41" s="108">
        <v>106.53502</v>
      </c>
      <c r="BI41" s="108">
        <v>108.642334193528</v>
      </c>
    </row>
    <row r="42" spans="1:61" s="19" customFormat="1" ht="14.5" x14ac:dyDescent="0.35">
      <c r="A42" s="28" t="s">
        <v>796</v>
      </c>
      <c r="B42" s="28" t="s">
        <v>764</v>
      </c>
      <c r="C42" s="45">
        <v>311214</v>
      </c>
      <c r="D42" s="114">
        <v>4639</v>
      </c>
      <c r="E42" s="115">
        <v>3678.3043440561701</v>
      </c>
      <c r="F42" s="115">
        <v>2888.0725456098799</v>
      </c>
      <c r="G42" s="115">
        <v>1999.1187116978199</v>
      </c>
      <c r="H42" s="114">
        <v>234.64664421605499</v>
      </c>
      <c r="I42" s="115">
        <v>235.014052473904</v>
      </c>
      <c r="J42" s="115">
        <v>229.597932087354</v>
      </c>
      <c r="K42" s="115">
        <v>221.21546345774098</v>
      </c>
      <c r="L42" s="107">
        <v>54.726903291852601</v>
      </c>
      <c r="M42" s="107">
        <v>59.294057719201398</v>
      </c>
      <c r="N42" s="52">
        <v>78</v>
      </c>
      <c r="O42" s="52">
        <v>117</v>
      </c>
      <c r="P42" s="52">
        <v>30039</v>
      </c>
      <c r="Q42" s="53">
        <v>30.039000000000005</v>
      </c>
      <c r="R42" s="78">
        <v>1</v>
      </c>
      <c r="S42" s="79">
        <v>3</v>
      </c>
      <c r="T42" s="78">
        <v>1231</v>
      </c>
      <c r="U42" s="88">
        <v>1.2310000000000001</v>
      </c>
      <c r="V42" s="78">
        <v>2.2781189999999998</v>
      </c>
      <c r="W42" s="80"/>
      <c r="X42" s="81"/>
      <c r="Y42" s="82"/>
      <c r="Z42" s="51">
        <v>4</v>
      </c>
      <c r="AA42" s="51">
        <v>5</v>
      </c>
      <c r="AB42" s="51">
        <v>466</v>
      </c>
      <c r="AC42" s="54">
        <v>0.46600000000000003</v>
      </c>
      <c r="AD42" s="51">
        <v>15.292434795000002</v>
      </c>
      <c r="AE42" s="83">
        <v>65454.94000000001</v>
      </c>
      <c r="AF42" s="181">
        <v>26.181975999999999</v>
      </c>
      <c r="AG42" s="77">
        <v>1101</v>
      </c>
      <c r="AH42" s="77">
        <v>13619.01</v>
      </c>
      <c r="AI42" s="77">
        <v>13.619009999999999</v>
      </c>
      <c r="AJ42" s="84">
        <v>28.599920999999998</v>
      </c>
      <c r="AK42" s="50">
        <v>1</v>
      </c>
      <c r="AL42" s="50">
        <v>1</v>
      </c>
      <c r="AM42" s="50"/>
      <c r="AN42" s="85"/>
      <c r="AO42" s="85"/>
      <c r="AP42" s="86"/>
      <c r="AQ42" s="86"/>
      <c r="AR42" s="49"/>
      <c r="AS42" s="49"/>
      <c r="AT42" s="49"/>
      <c r="AU42" s="35">
        <v>1</v>
      </c>
      <c r="AV42" s="35">
        <v>1</v>
      </c>
      <c r="AW42" s="35"/>
      <c r="AX42" s="87"/>
      <c r="AY42" s="87"/>
      <c r="AZ42" s="87"/>
      <c r="BA42" s="35"/>
      <c r="BB42" s="35"/>
      <c r="BC42" s="35"/>
      <c r="BD42" s="36"/>
      <c r="BE42" s="36"/>
      <c r="BF42" s="36"/>
      <c r="BG42" s="108">
        <v>251</v>
      </c>
      <c r="BH42" s="108">
        <v>20.134129999999899</v>
      </c>
      <c r="BI42" s="108">
        <v>25.883563333333001</v>
      </c>
    </row>
    <row r="43" spans="1:61" s="19" customFormat="1" ht="14.5" x14ac:dyDescent="0.35">
      <c r="A43" s="28" t="s">
        <v>797</v>
      </c>
      <c r="B43" s="28" t="s">
        <v>765</v>
      </c>
      <c r="C43" s="45">
        <v>309380</v>
      </c>
      <c r="D43" s="114">
        <v>4386</v>
      </c>
      <c r="E43" s="115">
        <v>3485.16836788409</v>
      </c>
      <c r="F43" s="115">
        <v>2685.6182335765102</v>
      </c>
      <c r="G43" s="115">
        <v>1815.1962032716999</v>
      </c>
      <c r="H43" s="114">
        <v>200.57791808791802</v>
      </c>
      <c r="I43" s="115">
        <v>211.62361393633802</v>
      </c>
      <c r="J43" s="115">
        <v>205.499475373737</v>
      </c>
      <c r="K43" s="115">
        <v>196.07517605506001</v>
      </c>
      <c r="L43" s="107">
        <v>81.279244052226602</v>
      </c>
      <c r="M43" s="107">
        <v>83.9832307833654</v>
      </c>
      <c r="N43" s="52">
        <v>56</v>
      </c>
      <c r="O43" s="52">
        <v>105</v>
      </c>
      <c r="P43" s="52">
        <v>32196.6</v>
      </c>
      <c r="Q43" s="53">
        <v>32.196599999999997</v>
      </c>
      <c r="R43" s="78">
        <v>1</v>
      </c>
      <c r="S43" s="79">
        <v>1</v>
      </c>
      <c r="T43" s="78"/>
      <c r="U43" s="88"/>
      <c r="V43" s="78">
        <v>0.39261699999999999</v>
      </c>
      <c r="W43" s="80"/>
      <c r="X43" s="81"/>
      <c r="Y43" s="82"/>
      <c r="Z43" s="51">
        <v>6</v>
      </c>
      <c r="AA43" s="51">
        <v>10</v>
      </c>
      <c r="AB43" s="51">
        <v>400</v>
      </c>
      <c r="AC43" s="54">
        <v>0.4</v>
      </c>
      <c r="AD43" s="51">
        <v>10.635606365999999</v>
      </c>
      <c r="AE43" s="83">
        <v>63740.135000000002</v>
      </c>
      <c r="AF43" s="181">
        <v>25.496054000000001</v>
      </c>
      <c r="AG43" s="77">
        <v>2604</v>
      </c>
      <c r="AH43" s="77">
        <v>37853</v>
      </c>
      <c r="AI43" s="77">
        <v>37.853000000000002</v>
      </c>
      <c r="AJ43" s="84">
        <v>79.491299999999995</v>
      </c>
      <c r="AK43" s="50"/>
      <c r="AL43" s="50"/>
      <c r="AM43" s="50"/>
      <c r="AN43" s="85"/>
      <c r="AO43" s="85"/>
      <c r="AP43" s="86">
        <v>4</v>
      </c>
      <c r="AQ43" s="86">
        <v>6.1014999999999997</v>
      </c>
      <c r="AR43" s="49"/>
      <c r="AS43" s="49"/>
      <c r="AT43" s="49"/>
      <c r="AU43" s="35"/>
      <c r="AV43" s="35"/>
      <c r="AW43" s="35"/>
      <c r="AX43" s="87"/>
      <c r="AY43" s="87"/>
      <c r="AZ43" s="87"/>
      <c r="BA43" s="35"/>
      <c r="BB43" s="35"/>
      <c r="BC43" s="35"/>
      <c r="BD43" s="36"/>
      <c r="BE43" s="36"/>
      <c r="BF43" s="36"/>
      <c r="BG43" s="108">
        <v>231</v>
      </c>
      <c r="BH43" s="108">
        <v>21.4188499999999</v>
      </c>
      <c r="BI43" s="108">
        <v>34.27299</v>
      </c>
    </row>
    <row r="44" spans="1:61" s="19" customFormat="1" ht="14.5" x14ac:dyDescent="0.35">
      <c r="A44" s="28" t="s">
        <v>719</v>
      </c>
      <c r="B44" s="25" t="s">
        <v>40</v>
      </c>
      <c r="C44" s="45">
        <v>363441</v>
      </c>
      <c r="D44" s="114">
        <v>4294</v>
      </c>
      <c r="E44" s="115">
        <v>3412.8120431963298</v>
      </c>
      <c r="F44" s="115">
        <v>2625.3002603607802</v>
      </c>
      <c r="G44" s="115">
        <v>1770.4227396619999</v>
      </c>
      <c r="H44" s="114">
        <v>179.06056655371299</v>
      </c>
      <c r="I44" s="115">
        <v>189.25471957337902</v>
      </c>
      <c r="J44" s="115">
        <v>183.86004035053102</v>
      </c>
      <c r="K44" s="115">
        <v>175.52129441847802</v>
      </c>
      <c r="L44" s="107">
        <v>68.047794070684503</v>
      </c>
      <c r="M44" s="107">
        <v>72.599272638401203</v>
      </c>
      <c r="N44" s="52">
        <v>5</v>
      </c>
      <c r="O44" s="52">
        <v>5</v>
      </c>
      <c r="P44" s="52">
        <v>875</v>
      </c>
      <c r="Q44" s="53">
        <v>0.875</v>
      </c>
      <c r="R44" s="78"/>
      <c r="S44" s="79"/>
      <c r="T44" s="78"/>
      <c r="U44" s="88"/>
      <c r="V44" s="78"/>
      <c r="W44" s="80">
        <v>1</v>
      </c>
      <c r="X44" s="81">
        <v>1</v>
      </c>
      <c r="Y44" s="82"/>
      <c r="Z44" s="51">
        <v>1</v>
      </c>
      <c r="AA44" s="51">
        <v>1</v>
      </c>
      <c r="AB44" s="51"/>
      <c r="AC44" s="54"/>
      <c r="AD44" s="51">
        <v>7.8452615999999997</v>
      </c>
      <c r="AE44" s="83">
        <v>11550.063</v>
      </c>
      <c r="AF44" s="181">
        <v>4.6200252000000006</v>
      </c>
      <c r="AG44" s="77">
        <v>562</v>
      </c>
      <c r="AH44" s="77">
        <v>6942.5</v>
      </c>
      <c r="AI44" s="77">
        <v>6.9424999999999999</v>
      </c>
      <c r="AJ44" s="84">
        <v>14.57925</v>
      </c>
      <c r="AK44" s="50"/>
      <c r="AL44" s="50"/>
      <c r="AM44" s="50"/>
      <c r="AN44" s="85">
        <v>0.1666</v>
      </c>
      <c r="AO44" s="85">
        <v>1.1633737499999999</v>
      </c>
      <c r="AP44" s="86">
        <v>1</v>
      </c>
      <c r="AQ44" s="86">
        <v>18.475999999999999</v>
      </c>
      <c r="AR44" s="49"/>
      <c r="AS44" s="49"/>
      <c r="AT44" s="49"/>
      <c r="AU44" s="35"/>
      <c r="AV44" s="35"/>
      <c r="AW44" s="35"/>
      <c r="AX44" s="87">
        <v>1</v>
      </c>
      <c r="AY44" s="87">
        <v>1</v>
      </c>
      <c r="AZ44" s="87">
        <v>67</v>
      </c>
      <c r="BA44" s="35"/>
      <c r="BB44" s="35"/>
      <c r="BC44" s="35"/>
      <c r="BD44" s="36"/>
      <c r="BE44" s="36"/>
      <c r="BF44" s="36"/>
      <c r="BG44" s="108">
        <v>119</v>
      </c>
      <c r="BH44" s="108">
        <v>80.949209999999795</v>
      </c>
      <c r="BI44" s="108">
        <v>131.523159999999</v>
      </c>
    </row>
    <row r="45" spans="1:61" s="19" customFormat="1" ht="14.5" x14ac:dyDescent="0.35">
      <c r="A45" s="28" t="s">
        <v>718</v>
      </c>
      <c r="B45" s="25" t="s">
        <v>61</v>
      </c>
      <c r="C45" s="45">
        <v>586852</v>
      </c>
      <c r="D45" s="114">
        <v>6600</v>
      </c>
      <c r="E45" s="115">
        <v>5244.2406232525</v>
      </c>
      <c r="F45" s="115">
        <v>4042.5080685380699</v>
      </c>
      <c r="G45" s="115">
        <v>2733.5262111273901</v>
      </c>
      <c r="H45" s="114">
        <v>391.17142733399896</v>
      </c>
      <c r="I45" s="115">
        <v>325.79168812133997</v>
      </c>
      <c r="J45" s="115">
        <v>306.76673597585796</v>
      </c>
      <c r="K45" s="115">
        <v>285.43606213976699</v>
      </c>
      <c r="L45" s="107">
        <v>126.788385830583</v>
      </c>
      <c r="M45" s="107">
        <v>131.52420659381201</v>
      </c>
      <c r="N45" s="52">
        <v>8</v>
      </c>
      <c r="O45" s="52">
        <v>8</v>
      </c>
      <c r="P45" s="52">
        <v>3814.7</v>
      </c>
      <c r="Q45" s="53">
        <v>3.8147000000000002</v>
      </c>
      <c r="R45" s="78">
        <v>3</v>
      </c>
      <c r="S45" s="79">
        <v>7</v>
      </c>
      <c r="T45" s="78"/>
      <c r="U45" s="88"/>
      <c r="V45" s="78">
        <v>13.212620000000001</v>
      </c>
      <c r="W45" s="80">
        <v>3</v>
      </c>
      <c r="X45" s="81">
        <v>6</v>
      </c>
      <c r="Y45" s="82"/>
      <c r="Z45" s="51">
        <v>2</v>
      </c>
      <c r="AA45" s="51">
        <v>3</v>
      </c>
      <c r="AB45" s="51"/>
      <c r="AC45" s="54"/>
      <c r="AD45" s="51">
        <v>14.694496212000001</v>
      </c>
      <c r="AE45" s="83">
        <v>25246.918174999999</v>
      </c>
      <c r="AF45" s="181">
        <v>10.09876727</v>
      </c>
      <c r="AG45" s="77">
        <v>1257</v>
      </c>
      <c r="AH45" s="77">
        <v>15710</v>
      </c>
      <c r="AI45" s="77">
        <v>15.71</v>
      </c>
      <c r="AJ45" s="84">
        <v>32.991</v>
      </c>
      <c r="AK45" s="50"/>
      <c r="AL45" s="50"/>
      <c r="AM45" s="50"/>
      <c r="AN45" s="85">
        <v>0.54400999999999999</v>
      </c>
      <c r="AO45" s="85">
        <v>3.7988412589285709</v>
      </c>
      <c r="AP45" s="86">
        <v>2</v>
      </c>
      <c r="AQ45" s="86">
        <v>415</v>
      </c>
      <c r="AR45" s="49"/>
      <c r="AS45" s="49"/>
      <c r="AT45" s="49"/>
      <c r="AU45" s="35"/>
      <c r="AV45" s="35"/>
      <c r="AW45" s="35"/>
      <c r="AX45" s="87"/>
      <c r="AY45" s="87"/>
      <c r="AZ45" s="87"/>
      <c r="BA45" s="35"/>
      <c r="BB45" s="35"/>
      <c r="BC45" s="35"/>
      <c r="BD45" s="36">
        <v>1</v>
      </c>
      <c r="BE45" s="36">
        <v>2</v>
      </c>
      <c r="BF45" s="36">
        <v>35</v>
      </c>
      <c r="BG45" s="108">
        <v>203</v>
      </c>
      <c r="BH45" s="108">
        <v>453.19386999999801</v>
      </c>
      <c r="BI45" s="108">
        <v>415.87767462365503</v>
      </c>
    </row>
    <row r="46" spans="1:61" s="19" customFormat="1" ht="14.5" x14ac:dyDescent="0.35">
      <c r="A46" s="28" t="s">
        <v>717</v>
      </c>
      <c r="B46" s="25" t="s">
        <v>104</v>
      </c>
      <c r="C46" s="45">
        <v>188713</v>
      </c>
      <c r="D46" s="114">
        <v>2377</v>
      </c>
      <c r="E46" s="115">
        <v>1886.4932906111901</v>
      </c>
      <c r="F46" s="115">
        <v>1469.66129104886</v>
      </c>
      <c r="G46" s="115">
        <v>1007.3481069412099</v>
      </c>
      <c r="H46" s="114">
        <v>629.04570720039999</v>
      </c>
      <c r="I46" s="115">
        <v>717.20248313684294</v>
      </c>
      <c r="J46" s="115">
        <v>762.94123680225596</v>
      </c>
      <c r="K46" s="115">
        <v>796.346153758794</v>
      </c>
      <c r="L46" s="107">
        <v>23.521841410725301</v>
      </c>
      <c r="M46" s="107">
        <v>25.174306657399601</v>
      </c>
      <c r="N46" s="52">
        <v>2</v>
      </c>
      <c r="O46" s="52">
        <v>2</v>
      </c>
      <c r="P46" s="52">
        <v>25000</v>
      </c>
      <c r="Q46" s="53">
        <v>25</v>
      </c>
      <c r="R46" s="78"/>
      <c r="S46" s="79"/>
      <c r="T46" s="78"/>
      <c r="U46" s="88"/>
      <c r="V46" s="78"/>
      <c r="W46" s="80"/>
      <c r="X46" s="81"/>
      <c r="Y46" s="82"/>
      <c r="Z46" s="51">
        <v>2</v>
      </c>
      <c r="AA46" s="51">
        <v>5</v>
      </c>
      <c r="AB46" s="51"/>
      <c r="AC46" s="54"/>
      <c r="AD46" s="51">
        <v>7.6220874839999997</v>
      </c>
      <c r="AE46" s="83">
        <v>10874.110250000002</v>
      </c>
      <c r="AF46" s="181">
        <v>4.3496441000000008</v>
      </c>
      <c r="AG46" s="77">
        <v>278</v>
      </c>
      <c r="AH46" s="77">
        <v>3548.04</v>
      </c>
      <c r="AI46" s="77">
        <v>3.5480399999999999</v>
      </c>
      <c r="AJ46" s="84">
        <v>7.4508840000000003</v>
      </c>
      <c r="AK46" s="50">
        <v>1</v>
      </c>
      <c r="AL46" s="50">
        <v>1</v>
      </c>
      <c r="AM46" s="50">
        <v>43.604999999999997</v>
      </c>
      <c r="AN46" s="85"/>
      <c r="AO46" s="85"/>
      <c r="AP46" s="86"/>
      <c r="AQ46" s="86"/>
      <c r="AR46" s="49"/>
      <c r="AS46" s="49"/>
      <c r="AT46" s="49"/>
      <c r="AU46" s="35"/>
      <c r="AV46" s="35"/>
      <c r="AW46" s="35"/>
      <c r="AX46" s="87">
        <v>1</v>
      </c>
      <c r="AY46" s="87">
        <v>2</v>
      </c>
      <c r="AZ46" s="87"/>
      <c r="BA46" s="35"/>
      <c r="BB46" s="35"/>
      <c r="BC46" s="35"/>
      <c r="BD46" s="36"/>
      <c r="BE46" s="36"/>
      <c r="BF46" s="36"/>
      <c r="BG46" s="108">
        <v>50</v>
      </c>
      <c r="BH46" s="108">
        <v>31.5699299999999</v>
      </c>
      <c r="BI46" s="108">
        <v>86.213040000000007</v>
      </c>
    </row>
    <row r="47" spans="1:61" s="19" customFormat="1" ht="14.5" x14ac:dyDescent="0.35">
      <c r="A47" s="28" t="s">
        <v>716</v>
      </c>
      <c r="B47" s="25" t="s">
        <v>109</v>
      </c>
      <c r="C47" s="45">
        <v>179238</v>
      </c>
      <c r="D47" s="114">
        <v>2005</v>
      </c>
      <c r="E47" s="115">
        <v>1590.84389654906</v>
      </c>
      <c r="F47" s="115">
        <v>1240.3457768235901</v>
      </c>
      <c r="G47" s="115">
        <v>851.04440721312994</v>
      </c>
      <c r="H47" s="114">
        <v>556.3932025104981</v>
      </c>
      <c r="I47" s="115">
        <v>431.33102300364203</v>
      </c>
      <c r="J47" s="115">
        <v>428.75141684047196</v>
      </c>
      <c r="K47" s="115">
        <v>424.75898938387002</v>
      </c>
      <c r="L47" s="107">
        <v>37.1329675817558</v>
      </c>
      <c r="M47" s="107">
        <v>39.5626570552309</v>
      </c>
      <c r="N47" s="52">
        <v>7</v>
      </c>
      <c r="O47" s="52">
        <v>10</v>
      </c>
      <c r="P47" s="52">
        <v>3157</v>
      </c>
      <c r="Q47" s="53">
        <v>3.157</v>
      </c>
      <c r="R47" s="78"/>
      <c r="S47" s="79"/>
      <c r="T47" s="78"/>
      <c r="U47" s="88"/>
      <c r="V47" s="78"/>
      <c r="W47" s="80">
        <v>2</v>
      </c>
      <c r="X47" s="81">
        <v>9</v>
      </c>
      <c r="Y47" s="82"/>
      <c r="Z47" s="51">
        <v>3</v>
      </c>
      <c r="AA47" s="51">
        <v>3</v>
      </c>
      <c r="AB47" s="51"/>
      <c r="AC47" s="54"/>
      <c r="AD47" s="51">
        <v>12.172127253000001</v>
      </c>
      <c r="AE47" s="83">
        <v>15181.2125</v>
      </c>
      <c r="AF47" s="181">
        <v>6.0724850000000004</v>
      </c>
      <c r="AG47" s="77">
        <v>419</v>
      </c>
      <c r="AH47" s="77">
        <v>5030</v>
      </c>
      <c r="AI47" s="77">
        <v>5.03</v>
      </c>
      <c r="AJ47" s="84">
        <v>10.563000000000001</v>
      </c>
      <c r="AK47" s="50">
        <v>1</v>
      </c>
      <c r="AL47" s="50">
        <v>1</v>
      </c>
      <c r="AM47" s="50">
        <v>109.726</v>
      </c>
      <c r="AN47" s="85">
        <v>0.65649999999999997</v>
      </c>
      <c r="AO47" s="85">
        <v>4.5843629464285707</v>
      </c>
      <c r="AP47" s="86"/>
      <c r="AQ47" s="86"/>
      <c r="AR47" s="49"/>
      <c r="AS47" s="49"/>
      <c r="AT47" s="49"/>
      <c r="AU47" s="35"/>
      <c r="AV47" s="35"/>
      <c r="AW47" s="35"/>
      <c r="AX47" s="87">
        <v>2</v>
      </c>
      <c r="AY47" s="87">
        <v>9</v>
      </c>
      <c r="AZ47" s="87">
        <v>12.6</v>
      </c>
      <c r="BA47" s="35"/>
      <c r="BB47" s="35"/>
      <c r="BC47" s="35"/>
      <c r="BD47" s="36"/>
      <c r="BE47" s="36"/>
      <c r="BF47" s="36"/>
      <c r="BG47" s="108">
        <v>106</v>
      </c>
      <c r="BH47" s="108">
        <v>35.720370000000102</v>
      </c>
      <c r="BI47" s="108">
        <v>58.263373118277102</v>
      </c>
    </row>
    <row r="48" spans="1:61" s="19" customFormat="1" ht="14.5" x14ac:dyDescent="0.35">
      <c r="A48" s="28" t="s">
        <v>715</v>
      </c>
      <c r="B48" s="25" t="s">
        <v>124</v>
      </c>
      <c r="C48" s="45">
        <v>156621</v>
      </c>
      <c r="D48" s="114">
        <v>1649</v>
      </c>
      <c r="E48" s="115">
        <v>1307.8278123216301</v>
      </c>
      <c r="F48" s="115">
        <v>1024.5288556110099</v>
      </c>
      <c r="G48" s="115">
        <v>707.16877250137304</v>
      </c>
      <c r="H48" s="114">
        <v>329.80928532511803</v>
      </c>
      <c r="I48" s="115">
        <v>299.46173037515001</v>
      </c>
      <c r="J48" s="115">
        <v>272.49698611267002</v>
      </c>
      <c r="K48" s="115">
        <v>265.199322760911</v>
      </c>
      <c r="L48" s="107">
        <v>16.861290085036099</v>
      </c>
      <c r="M48" s="107">
        <v>18.406919770302601</v>
      </c>
      <c r="N48" s="52">
        <v>4</v>
      </c>
      <c r="O48" s="52">
        <v>4</v>
      </c>
      <c r="P48" s="52"/>
      <c r="Q48" s="53"/>
      <c r="R48" s="78"/>
      <c r="S48" s="79"/>
      <c r="T48" s="78"/>
      <c r="U48" s="88"/>
      <c r="V48" s="78"/>
      <c r="W48" s="80">
        <v>3</v>
      </c>
      <c r="X48" s="81">
        <v>6</v>
      </c>
      <c r="Y48" s="82"/>
      <c r="Z48" s="51"/>
      <c r="AA48" s="51"/>
      <c r="AB48" s="51"/>
      <c r="AC48" s="54"/>
      <c r="AD48" s="51"/>
      <c r="AE48" s="83">
        <v>4863.0680000000002</v>
      </c>
      <c r="AF48" s="181">
        <v>1.9452271999999999</v>
      </c>
      <c r="AG48" s="77">
        <v>210</v>
      </c>
      <c r="AH48" s="77">
        <v>3316.6</v>
      </c>
      <c r="AI48" s="77">
        <v>3.3165999999999998</v>
      </c>
      <c r="AJ48" s="84">
        <v>6.9648599999999998</v>
      </c>
      <c r="AK48" s="50"/>
      <c r="AL48" s="50"/>
      <c r="AM48" s="50"/>
      <c r="AN48" s="85">
        <v>0.22040999999999999</v>
      </c>
      <c r="AO48" s="85">
        <v>1.5391309017857142</v>
      </c>
      <c r="AP48" s="86"/>
      <c r="AQ48" s="86"/>
      <c r="AR48" s="49"/>
      <c r="AS48" s="49"/>
      <c r="AT48" s="49"/>
      <c r="AU48" s="35">
        <v>1</v>
      </c>
      <c r="AV48" s="35">
        <v>1</v>
      </c>
      <c r="AW48" s="35">
        <v>550</v>
      </c>
      <c r="AX48" s="87">
        <v>1</v>
      </c>
      <c r="AY48" s="87">
        <v>1</v>
      </c>
      <c r="AZ48" s="87"/>
      <c r="BA48" s="35"/>
      <c r="BB48" s="35"/>
      <c r="BC48" s="35"/>
      <c r="BD48" s="36"/>
      <c r="BE48" s="36"/>
      <c r="BF48" s="36"/>
      <c r="BG48" s="108">
        <v>34</v>
      </c>
      <c r="BH48" s="108">
        <v>452.9418</v>
      </c>
      <c r="BI48" s="108">
        <v>453.84089999999901</v>
      </c>
    </row>
    <row r="49" spans="1:61" s="19" customFormat="1" ht="14.5" x14ac:dyDescent="0.35">
      <c r="A49" s="28" t="s">
        <v>798</v>
      </c>
      <c r="B49" s="28" t="s">
        <v>766</v>
      </c>
      <c r="C49" s="45">
        <v>322143</v>
      </c>
      <c r="D49" s="114">
        <v>4329</v>
      </c>
      <c r="E49" s="115">
        <v>3435.89050908228</v>
      </c>
      <c r="F49" s="115">
        <v>2676.1368435648401</v>
      </c>
      <c r="G49" s="115">
        <v>1833.80344965474</v>
      </c>
      <c r="H49" s="114">
        <v>414.341833735769</v>
      </c>
      <c r="I49" s="115">
        <v>429.31319033901298</v>
      </c>
      <c r="J49" s="115">
        <v>417.36561970235903</v>
      </c>
      <c r="K49" s="115">
        <v>399.50406502073702</v>
      </c>
      <c r="L49" s="107">
        <v>8.34976208519927</v>
      </c>
      <c r="M49" s="107">
        <v>9.7055602894589796</v>
      </c>
      <c r="N49" s="52">
        <v>10</v>
      </c>
      <c r="O49" s="52">
        <v>17</v>
      </c>
      <c r="P49" s="52">
        <v>3762</v>
      </c>
      <c r="Q49" s="53">
        <v>3.762</v>
      </c>
      <c r="R49" s="78">
        <v>1</v>
      </c>
      <c r="S49" s="79">
        <v>2</v>
      </c>
      <c r="T49" s="78"/>
      <c r="U49" s="88"/>
      <c r="V49" s="78">
        <v>0.47020000000000001</v>
      </c>
      <c r="W49" s="80"/>
      <c r="X49" s="81"/>
      <c r="Y49" s="82"/>
      <c r="Z49" s="51">
        <v>3</v>
      </c>
      <c r="AA49" s="51">
        <v>4</v>
      </c>
      <c r="AB49" s="51">
        <v>96</v>
      </c>
      <c r="AC49" s="54">
        <v>9.6000000000000002E-2</v>
      </c>
      <c r="AD49" s="51">
        <v>6.845411694</v>
      </c>
      <c r="AE49" s="83">
        <v>29181.462350000002</v>
      </c>
      <c r="AF49" s="181">
        <v>11.67258494</v>
      </c>
      <c r="AG49" s="77">
        <v>1153</v>
      </c>
      <c r="AH49" s="77">
        <v>14910.2</v>
      </c>
      <c r="AI49" s="77">
        <v>14.910200000000001</v>
      </c>
      <c r="AJ49" s="84">
        <v>31.311419999999998</v>
      </c>
      <c r="AK49" s="50"/>
      <c r="AL49" s="50"/>
      <c r="AM49" s="50"/>
      <c r="AN49" s="85"/>
      <c r="AO49" s="85"/>
      <c r="AP49" s="86"/>
      <c r="AQ49" s="86"/>
      <c r="AR49" s="49"/>
      <c r="AS49" s="49"/>
      <c r="AT49" s="49"/>
      <c r="AU49" s="35"/>
      <c r="AV49" s="35"/>
      <c r="AW49" s="35"/>
      <c r="AX49" s="87">
        <v>1</v>
      </c>
      <c r="AY49" s="87">
        <v>4</v>
      </c>
      <c r="AZ49" s="87">
        <v>6</v>
      </c>
      <c r="BA49" s="35"/>
      <c r="BB49" s="35"/>
      <c r="BC49" s="35"/>
      <c r="BD49" s="36"/>
      <c r="BE49" s="36"/>
      <c r="BF49" s="36"/>
      <c r="BG49" s="108">
        <v>183</v>
      </c>
      <c r="BH49" s="108">
        <v>14.91756</v>
      </c>
      <c r="BI49" s="108">
        <v>18.492966666667002</v>
      </c>
    </row>
    <row r="50" spans="1:61" s="19" customFormat="1" ht="14.5" x14ac:dyDescent="0.35">
      <c r="A50" s="28" t="s">
        <v>799</v>
      </c>
      <c r="B50" s="28" t="s">
        <v>767</v>
      </c>
      <c r="C50" s="45">
        <v>258615</v>
      </c>
      <c r="D50" s="114">
        <v>4650</v>
      </c>
      <c r="E50" s="115">
        <v>3693.7383775346302</v>
      </c>
      <c r="F50" s="115">
        <v>2852.5819695221799</v>
      </c>
      <c r="G50" s="115">
        <v>1933.53422534373</v>
      </c>
      <c r="H50" s="114">
        <v>919.31199826688692</v>
      </c>
      <c r="I50" s="115">
        <v>882.56465885753903</v>
      </c>
      <c r="J50" s="115">
        <v>865.64123080147306</v>
      </c>
      <c r="K50" s="115">
        <v>814.92591903819505</v>
      </c>
      <c r="L50" s="107">
        <v>67.263148113927301</v>
      </c>
      <c r="M50" s="107">
        <v>68.004060949818196</v>
      </c>
      <c r="N50" s="52">
        <v>44</v>
      </c>
      <c r="O50" s="52">
        <v>83</v>
      </c>
      <c r="P50" s="52">
        <v>381730.7</v>
      </c>
      <c r="Q50" s="53">
        <v>381.73069999999996</v>
      </c>
      <c r="R50" s="78">
        <v>1</v>
      </c>
      <c r="S50" s="79">
        <v>1</v>
      </c>
      <c r="T50" s="78"/>
      <c r="U50" s="88"/>
      <c r="V50" s="78">
        <v>1.1755</v>
      </c>
      <c r="W50" s="80"/>
      <c r="X50" s="81"/>
      <c r="Y50" s="82"/>
      <c r="Z50" s="51">
        <v>7</v>
      </c>
      <c r="AA50" s="51">
        <v>11</v>
      </c>
      <c r="AB50" s="51">
        <v>1129</v>
      </c>
      <c r="AC50" s="54">
        <v>1.129</v>
      </c>
      <c r="AD50" s="51">
        <v>11.448951426000001</v>
      </c>
      <c r="AE50" s="83">
        <v>58292.547749999991</v>
      </c>
      <c r="AF50" s="181">
        <v>23.317019100000003</v>
      </c>
      <c r="AG50" s="77">
        <v>1588</v>
      </c>
      <c r="AH50" s="77">
        <v>19907.066910000001</v>
      </c>
      <c r="AI50" s="77">
        <v>19.907066910000001</v>
      </c>
      <c r="AJ50" s="84">
        <v>41.804840511000002</v>
      </c>
      <c r="AK50" s="50"/>
      <c r="AL50" s="50"/>
      <c r="AM50" s="50"/>
      <c r="AN50" s="85"/>
      <c r="AO50" s="85"/>
      <c r="AP50" s="86">
        <v>2</v>
      </c>
      <c r="AQ50" s="86">
        <v>81.599999999999994</v>
      </c>
      <c r="AR50" s="49"/>
      <c r="AS50" s="49"/>
      <c r="AT50" s="49"/>
      <c r="AU50" s="35">
        <v>1</v>
      </c>
      <c r="AV50" s="35">
        <v>3</v>
      </c>
      <c r="AW50" s="35">
        <v>38</v>
      </c>
      <c r="AX50" s="87">
        <v>1</v>
      </c>
      <c r="AY50" s="87">
        <v>2</v>
      </c>
      <c r="AZ50" s="87">
        <v>32.200000000000003</v>
      </c>
      <c r="BA50" s="35"/>
      <c r="BB50" s="35"/>
      <c r="BC50" s="35"/>
      <c r="BD50" s="36"/>
      <c r="BE50" s="36"/>
      <c r="BF50" s="36"/>
      <c r="BG50" s="108">
        <v>296</v>
      </c>
      <c r="BH50" s="108">
        <v>107.00982</v>
      </c>
      <c r="BI50" s="108">
        <v>223.99221333333199</v>
      </c>
    </row>
    <row r="51" spans="1:61" s="19" customFormat="1" ht="14.5" x14ac:dyDescent="0.35">
      <c r="A51" s="28" t="s">
        <v>800</v>
      </c>
      <c r="B51" s="28" t="s">
        <v>768</v>
      </c>
      <c r="C51" s="45">
        <v>406793</v>
      </c>
      <c r="D51" s="114">
        <v>6271</v>
      </c>
      <c r="E51" s="115">
        <v>4981.67858240437</v>
      </c>
      <c r="F51" s="115">
        <v>3848.89065622406</v>
      </c>
      <c r="G51" s="115">
        <v>2610.3010658861599</v>
      </c>
      <c r="H51" s="114">
        <v>540.93934839651001</v>
      </c>
      <c r="I51" s="115">
        <v>559.76188209378097</v>
      </c>
      <c r="J51" s="115">
        <v>544.70447252069698</v>
      </c>
      <c r="K51" s="115">
        <v>521.40028901269102</v>
      </c>
      <c r="L51" s="107">
        <v>59.851739263609304</v>
      </c>
      <c r="M51" s="107">
        <v>61.563049476794198</v>
      </c>
      <c r="N51" s="52">
        <v>16</v>
      </c>
      <c r="O51" s="52">
        <v>21</v>
      </c>
      <c r="P51" s="52">
        <v>4206</v>
      </c>
      <c r="Q51" s="53">
        <v>4.2060000000000004</v>
      </c>
      <c r="R51" s="78"/>
      <c r="S51" s="79"/>
      <c r="T51" s="78"/>
      <c r="U51" s="88"/>
      <c r="V51" s="78"/>
      <c r="W51" s="80"/>
      <c r="X51" s="81"/>
      <c r="Y51" s="82"/>
      <c r="Z51" s="51">
        <v>11</v>
      </c>
      <c r="AA51" s="51">
        <v>15</v>
      </c>
      <c r="AB51" s="51">
        <v>2232</v>
      </c>
      <c r="AC51" s="54">
        <v>2.2320000000000002</v>
      </c>
      <c r="AD51" s="51">
        <v>11.437973250000002</v>
      </c>
      <c r="AE51" s="83">
        <v>59086.720249999991</v>
      </c>
      <c r="AF51" s="181">
        <v>23.634688100000002</v>
      </c>
      <c r="AG51" s="77">
        <v>1228.5</v>
      </c>
      <c r="AH51" s="77">
        <v>13613.481970000001</v>
      </c>
      <c r="AI51" s="77">
        <v>13.61348197</v>
      </c>
      <c r="AJ51" s="84">
        <v>28.588312137000003</v>
      </c>
      <c r="AK51" s="50">
        <v>1</v>
      </c>
      <c r="AL51" s="50">
        <v>1</v>
      </c>
      <c r="AM51" s="50">
        <v>130.36600000000001</v>
      </c>
      <c r="AN51" s="85"/>
      <c r="AO51" s="85"/>
      <c r="AP51" s="86">
        <v>2</v>
      </c>
      <c r="AQ51" s="86">
        <v>140</v>
      </c>
      <c r="AR51" s="49"/>
      <c r="AS51" s="49"/>
      <c r="AT51" s="49"/>
      <c r="AU51" s="35"/>
      <c r="AV51" s="35"/>
      <c r="AW51" s="35"/>
      <c r="AX51" s="87"/>
      <c r="AY51" s="87"/>
      <c r="AZ51" s="87"/>
      <c r="BA51" s="35">
        <v>2</v>
      </c>
      <c r="BB51" s="35">
        <v>3</v>
      </c>
      <c r="BC51" s="35"/>
      <c r="BD51" s="36"/>
      <c r="BE51" s="36"/>
      <c r="BF51" s="36"/>
      <c r="BG51" s="108">
        <v>243</v>
      </c>
      <c r="BH51" s="108">
        <v>25.212910000000001</v>
      </c>
      <c r="BI51" s="108">
        <v>30.234780000000001</v>
      </c>
    </row>
    <row r="52" spans="1:61" s="19" customFormat="1" ht="14.5" x14ac:dyDescent="0.35">
      <c r="A52" s="28" t="s">
        <v>801</v>
      </c>
      <c r="B52" s="28" t="s">
        <v>769</v>
      </c>
      <c r="C52" s="45">
        <v>133120</v>
      </c>
      <c r="D52" s="114">
        <v>1942</v>
      </c>
      <c r="E52" s="115">
        <v>1540.0939134278699</v>
      </c>
      <c r="F52" s="115">
        <v>1207.2769181558001</v>
      </c>
      <c r="G52" s="115">
        <v>833.996666840035</v>
      </c>
      <c r="H52" s="114">
        <v>155.65670286483299</v>
      </c>
      <c r="I52" s="115">
        <v>161.74590965406199</v>
      </c>
      <c r="J52" s="115">
        <v>148.56479859825899</v>
      </c>
      <c r="K52" s="115">
        <v>143.64142878196</v>
      </c>
      <c r="L52" s="107">
        <v>12.430223339347201</v>
      </c>
      <c r="M52" s="107">
        <v>12.4483555903933</v>
      </c>
      <c r="N52" s="52">
        <v>2</v>
      </c>
      <c r="O52" s="52">
        <v>4</v>
      </c>
      <c r="P52" s="52">
        <v>866</v>
      </c>
      <c r="Q52" s="53">
        <v>0.86599999999999999</v>
      </c>
      <c r="R52" s="78">
        <v>1</v>
      </c>
      <c r="S52" s="79">
        <v>2</v>
      </c>
      <c r="T52" s="78"/>
      <c r="U52" s="88"/>
      <c r="V52" s="78">
        <v>3.4630230000000002</v>
      </c>
      <c r="W52" s="80"/>
      <c r="X52" s="81"/>
      <c r="Y52" s="82"/>
      <c r="Z52" s="51">
        <v>5</v>
      </c>
      <c r="AA52" s="51">
        <v>7</v>
      </c>
      <c r="AB52" s="51"/>
      <c r="AC52" s="54"/>
      <c r="AD52" s="51">
        <v>5.4616535160000002</v>
      </c>
      <c r="AE52" s="83">
        <v>30862.835999999999</v>
      </c>
      <c r="AF52" s="181">
        <v>12.345134399999999</v>
      </c>
      <c r="AG52" s="77">
        <v>1846</v>
      </c>
      <c r="AH52" s="77">
        <v>21911.6767</v>
      </c>
      <c r="AI52" s="77">
        <v>21.911676700000001</v>
      </c>
      <c r="AJ52" s="84">
        <v>46.014521070000001</v>
      </c>
      <c r="AK52" s="50"/>
      <c r="AL52" s="50"/>
      <c r="AM52" s="50"/>
      <c r="AN52" s="85"/>
      <c r="AO52" s="85"/>
      <c r="AP52" s="86"/>
      <c r="AQ52" s="86"/>
      <c r="AR52" s="49"/>
      <c r="AS52" s="49"/>
      <c r="AT52" s="49"/>
      <c r="AU52" s="35"/>
      <c r="AV52" s="35"/>
      <c r="AW52" s="35"/>
      <c r="AX52" s="87"/>
      <c r="AY52" s="87"/>
      <c r="AZ52" s="87"/>
      <c r="BA52" s="35"/>
      <c r="BB52" s="35"/>
      <c r="BC52" s="35"/>
      <c r="BD52" s="36"/>
      <c r="BE52" s="36"/>
      <c r="BF52" s="36"/>
      <c r="BG52" s="108">
        <v>92</v>
      </c>
      <c r="BH52" s="108">
        <v>4.6004099999999903</v>
      </c>
      <c r="BI52" s="108">
        <v>6.3488799999999896</v>
      </c>
    </row>
    <row r="53" spans="1:61" s="19" customFormat="1" ht="14.5" x14ac:dyDescent="0.35">
      <c r="A53" s="28" t="s">
        <v>802</v>
      </c>
      <c r="B53" s="28" t="s">
        <v>770</v>
      </c>
      <c r="C53" s="45">
        <v>274342</v>
      </c>
      <c r="D53" s="114">
        <v>3958</v>
      </c>
      <c r="E53" s="115">
        <v>3139.5880322661701</v>
      </c>
      <c r="F53" s="115">
        <v>2457.4015043004902</v>
      </c>
      <c r="G53" s="115">
        <v>1694.38218187795</v>
      </c>
      <c r="H53" s="114">
        <v>200.98780910096897</v>
      </c>
      <c r="I53" s="115">
        <v>212.57972516849898</v>
      </c>
      <c r="J53" s="115">
        <v>206.52389989654699</v>
      </c>
      <c r="K53" s="115">
        <v>197.15136720790699</v>
      </c>
      <c r="L53" s="107">
        <v>36.707159703669703</v>
      </c>
      <c r="M53" s="107">
        <v>37.5309616911766</v>
      </c>
      <c r="N53" s="52">
        <v>8</v>
      </c>
      <c r="O53" s="52">
        <v>8</v>
      </c>
      <c r="P53" s="52">
        <v>15502</v>
      </c>
      <c r="Q53" s="53">
        <v>15.501999999999999</v>
      </c>
      <c r="R53" s="78">
        <v>2</v>
      </c>
      <c r="S53" s="79">
        <v>2</v>
      </c>
      <c r="T53" s="78"/>
      <c r="U53" s="88"/>
      <c r="V53" s="78">
        <v>0.83695600000000003</v>
      </c>
      <c r="W53" s="80"/>
      <c r="X53" s="81"/>
      <c r="Y53" s="82"/>
      <c r="Z53" s="51">
        <v>6</v>
      </c>
      <c r="AA53" s="51">
        <v>8</v>
      </c>
      <c r="AB53" s="51">
        <v>563</v>
      </c>
      <c r="AC53" s="54">
        <v>0.56299999999999994</v>
      </c>
      <c r="AD53" s="51">
        <v>7.1127862079999993</v>
      </c>
      <c r="AE53" s="83">
        <v>48018.474250000007</v>
      </c>
      <c r="AF53" s="181">
        <v>19.2073897</v>
      </c>
      <c r="AG53" s="77">
        <v>1815</v>
      </c>
      <c r="AH53" s="77">
        <v>19848</v>
      </c>
      <c r="AI53" s="77">
        <v>19.847999999999999</v>
      </c>
      <c r="AJ53" s="84">
        <v>41.680799999999998</v>
      </c>
      <c r="AK53" s="50"/>
      <c r="AL53" s="50"/>
      <c r="AM53" s="50"/>
      <c r="AN53" s="85"/>
      <c r="AO53" s="85"/>
      <c r="AP53" s="86"/>
      <c r="AQ53" s="86"/>
      <c r="AR53" s="49"/>
      <c r="AS53" s="49"/>
      <c r="AT53" s="49"/>
      <c r="AU53" s="35"/>
      <c r="AV53" s="35"/>
      <c r="AW53" s="35"/>
      <c r="AX53" s="87"/>
      <c r="AY53" s="87"/>
      <c r="AZ53" s="87"/>
      <c r="BA53" s="35"/>
      <c r="BB53" s="35"/>
      <c r="BC53" s="35"/>
      <c r="BD53" s="36"/>
      <c r="BE53" s="36"/>
      <c r="BF53" s="36"/>
      <c r="BG53" s="108">
        <v>224</v>
      </c>
      <c r="BH53" s="108">
        <v>17.275759999999899</v>
      </c>
      <c r="BI53" s="108">
        <v>31.032555555559899</v>
      </c>
    </row>
    <row r="54" spans="1:61" s="19" customFormat="1" ht="14.5" x14ac:dyDescent="0.35">
      <c r="A54" s="28" t="s">
        <v>803</v>
      </c>
      <c r="B54" s="28" t="s">
        <v>771</v>
      </c>
      <c r="C54" s="45">
        <v>302298</v>
      </c>
      <c r="D54" s="114">
        <v>4447</v>
      </c>
      <c r="E54" s="115">
        <v>3529.8946468382601</v>
      </c>
      <c r="F54" s="115">
        <v>2745.8122427951998</v>
      </c>
      <c r="G54" s="115">
        <v>1878.4711016863</v>
      </c>
      <c r="H54" s="114">
        <v>328.58339322204205</v>
      </c>
      <c r="I54" s="115">
        <v>347.69078240038101</v>
      </c>
      <c r="J54" s="115">
        <v>337.708738914805</v>
      </c>
      <c r="K54" s="115">
        <v>322.25964243883999</v>
      </c>
      <c r="L54" s="107">
        <v>40.122448983049999</v>
      </c>
      <c r="M54" s="107">
        <v>44.855882627690399</v>
      </c>
      <c r="N54" s="52">
        <v>59</v>
      </c>
      <c r="O54" s="52">
        <v>108</v>
      </c>
      <c r="P54" s="52">
        <v>48237.16</v>
      </c>
      <c r="Q54" s="53">
        <v>48.237159999999996</v>
      </c>
      <c r="R54" s="78"/>
      <c r="S54" s="79"/>
      <c r="T54" s="78"/>
      <c r="U54" s="88"/>
      <c r="V54" s="78"/>
      <c r="W54" s="80"/>
      <c r="X54" s="81"/>
      <c r="Y54" s="82"/>
      <c r="Z54" s="51">
        <v>8</v>
      </c>
      <c r="AA54" s="51">
        <v>8</v>
      </c>
      <c r="AB54" s="51">
        <v>437</v>
      </c>
      <c r="AC54" s="54">
        <v>0.43699999999999994</v>
      </c>
      <c r="AD54" s="51">
        <v>9.7546247699999995</v>
      </c>
      <c r="AE54" s="83">
        <v>50629.484250000001</v>
      </c>
      <c r="AF54" s="181">
        <v>20.2517937</v>
      </c>
      <c r="AG54" s="77">
        <v>1835</v>
      </c>
      <c r="AH54" s="77">
        <v>17653.630229999999</v>
      </c>
      <c r="AI54" s="77">
        <v>17.653630229999997</v>
      </c>
      <c r="AJ54" s="84">
        <v>37.072623482999994</v>
      </c>
      <c r="AK54" s="50"/>
      <c r="AL54" s="50"/>
      <c r="AM54" s="50"/>
      <c r="AN54" s="85"/>
      <c r="AO54" s="85"/>
      <c r="AP54" s="86">
        <v>1</v>
      </c>
      <c r="AQ54" s="86">
        <v>1.2</v>
      </c>
      <c r="AR54" s="49"/>
      <c r="AS54" s="49"/>
      <c r="AT54" s="49"/>
      <c r="AU54" s="35"/>
      <c r="AV54" s="35"/>
      <c r="AW54" s="35"/>
      <c r="AX54" s="87"/>
      <c r="AY54" s="87"/>
      <c r="AZ54" s="87"/>
      <c r="BA54" s="35"/>
      <c r="BB54" s="35"/>
      <c r="BC54" s="35"/>
      <c r="BD54" s="36"/>
      <c r="BE54" s="36"/>
      <c r="BF54" s="36"/>
      <c r="BG54" s="108">
        <v>297</v>
      </c>
      <c r="BH54" s="108">
        <v>33.438299999999899</v>
      </c>
      <c r="BI54" s="108">
        <v>40.297387311830001</v>
      </c>
    </row>
    <row r="55" spans="1:61" s="19" customFormat="1" ht="14.5" x14ac:dyDescent="0.35">
      <c r="A55" s="28" t="s">
        <v>804</v>
      </c>
      <c r="B55" s="28" t="s">
        <v>772</v>
      </c>
      <c r="C55" s="45">
        <v>393063</v>
      </c>
      <c r="D55" s="114">
        <v>4333</v>
      </c>
      <c r="E55" s="115">
        <v>3436.9023617927801</v>
      </c>
      <c r="F55" s="115">
        <v>2691.5272567995298</v>
      </c>
      <c r="G55" s="115">
        <v>1857.0353879801501</v>
      </c>
      <c r="H55" s="114">
        <v>228.61390784897</v>
      </c>
      <c r="I55" s="115">
        <v>230.28081034803103</v>
      </c>
      <c r="J55" s="115">
        <v>222.509712942297</v>
      </c>
      <c r="K55" s="115">
        <v>211.535284718073</v>
      </c>
      <c r="L55" s="107">
        <v>59.248583682347302</v>
      </c>
      <c r="M55" s="107">
        <v>64.488609651659502</v>
      </c>
      <c r="N55" s="52">
        <v>30</v>
      </c>
      <c r="O55" s="52">
        <v>40</v>
      </c>
      <c r="P55" s="52">
        <v>71052</v>
      </c>
      <c r="Q55" s="53">
        <v>71.051999999999992</v>
      </c>
      <c r="R55" s="78">
        <v>2</v>
      </c>
      <c r="S55" s="79">
        <v>3</v>
      </c>
      <c r="T55" s="78"/>
      <c r="U55" s="88"/>
      <c r="V55" s="78">
        <v>2.7084860000000002</v>
      </c>
      <c r="W55" s="80">
        <v>4</v>
      </c>
      <c r="X55" s="81">
        <v>10</v>
      </c>
      <c r="Y55" s="82">
        <v>5.3557160000000001</v>
      </c>
      <c r="Z55" s="51">
        <v>7</v>
      </c>
      <c r="AA55" s="51">
        <v>7</v>
      </c>
      <c r="AB55" s="51">
        <v>1062</v>
      </c>
      <c r="AC55" s="54">
        <v>1.0620000000000001</v>
      </c>
      <c r="AD55" s="51">
        <v>13.488459864000001</v>
      </c>
      <c r="AE55" s="83">
        <v>33213.952749999997</v>
      </c>
      <c r="AF55" s="181">
        <v>13.2855811</v>
      </c>
      <c r="AG55" s="77">
        <v>2358</v>
      </c>
      <c r="AH55" s="77">
        <v>18157.79</v>
      </c>
      <c r="AI55" s="77">
        <v>18.157790000000002</v>
      </c>
      <c r="AJ55" s="84">
        <v>38.131359000000003</v>
      </c>
      <c r="AK55" s="50"/>
      <c r="AL55" s="50"/>
      <c r="AM55" s="50"/>
      <c r="AN55" s="85">
        <v>1.5593600000000001</v>
      </c>
      <c r="AO55" s="85">
        <v>10.88906657142857</v>
      </c>
      <c r="AP55" s="86">
        <v>2</v>
      </c>
      <c r="AQ55" s="86">
        <v>107.087</v>
      </c>
      <c r="AR55" s="49"/>
      <c r="AS55" s="49"/>
      <c r="AT55" s="49"/>
      <c r="AU55" s="35">
        <v>2</v>
      </c>
      <c r="AV55" s="35">
        <v>2</v>
      </c>
      <c r="AW55" s="35">
        <v>35</v>
      </c>
      <c r="AX55" s="87">
        <v>1</v>
      </c>
      <c r="AY55" s="87">
        <v>7</v>
      </c>
      <c r="AZ55" s="87"/>
      <c r="BA55" s="35"/>
      <c r="BB55" s="35"/>
      <c r="BC55" s="35"/>
      <c r="BD55" s="36"/>
      <c r="BE55" s="36"/>
      <c r="BF55" s="36"/>
      <c r="BG55" s="108">
        <v>195</v>
      </c>
      <c r="BH55" s="108">
        <v>806.20109999999897</v>
      </c>
      <c r="BI55" s="108">
        <v>184.01469913983101</v>
      </c>
    </row>
    <row r="56" spans="1:61" s="19" customFormat="1" ht="14.5" x14ac:dyDescent="0.35">
      <c r="AK56" s="30"/>
      <c r="AL56" s="30"/>
      <c r="AM56" s="30"/>
      <c r="AN56" s="30"/>
      <c r="AO56" s="30"/>
      <c r="AP56" s="30"/>
      <c r="AQ56" s="30"/>
      <c r="AR56" s="30"/>
      <c r="AS56" s="25"/>
      <c r="AT56" s="30"/>
      <c r="AU56" s="30"/>
      <c r="AV56" s="30"/>
      <c r="AW56" s="25"/>
      <c r="AX56" s="30"/>
      <c r="AY56" s="25"/>
      <c r="AZ56" s="30"/>
      <c r="BA56" s="30"/>
      <c r="BB56" s="30"/>
      <c r="BC56" s="30"/>
    </row>
    <row r="57" spans="1:61" s="12" customFormat="1" ht="13" x14ac:dyDescent="0.3">
      <c r="A57" s="7"/>
      <c r="B57" s="7"/>
      <c r="C57" s="19"/>
      <c r="D57" s="2"/>
      <c r="E57" s="2"/>
      <c r="F57" s="2"/>
      <c r="G57" s="2"/>
      <c r="H57" s="2"/>
      <c r="I57" s="2"/>
      <c r="J57" s="2"/>
      <c r="K57" s="2"/>
      <c r="L57" s="2"/>
      <c r="M57" s="2"/>
      <c r="N57" s="184">
        <f>SUM(N3:N55)</f>
        <v>1421</v>
      </c>
      <c r="O57" s="184">
        <f t="shared" ref="O57:BI57" si="0">SUM(O3:O55)</f>
        <v>2255</v>
      </c>
      <c r="P57" s="184">
        <f t="shared" si="0"/>
        <v>1407099.5599999998</v>
      </c>
      <c r="Q57" s="184">
        <f t="shared" si="0"/>
        <v>1407.0215599999995</v>
      </c>
      <c r="R57" s="184">
        <f t="shared" si="0"/>
        <v>44</v>
      </c>
      <c r="S57" s="184">
        <f t="shared" si="0"/>
        <v>71</v>
      </c>
      <c r="T57" s="184">
        <f t="shared" si="0"/>
        <v>11586</v>
      </c>
      <c r="U57" s="184">
        <f t="shared" si="0"/>
        <v>11.586</v>
      </c>
      <c r="V57" s="184">
        <f t="shared" si="0"/>
        <v>77.700818000000012</v>
      </c>
      <c r="W57" s="184">
        <f t="shared" si="0"/>
        <v>38</v>
      </c>
      <c r="X57" s="184">
        <f t="shared" si="0"/>
        <v>94</v>
      </c>
      <c r="Y57" s="184">
        <f t="shared" si="0"/>
        <v>76.848435999999992</v>
      </c>
      <c r="Z57" s="184">
        <f t="shared" si="0"/>
        <v>275</v>
      </c>
      <c r="AA57" s="184">
        <f t="shared" si="0"/>
        <v>333</v>
      </c>
      <c r="AB57" s="184">
        <f t="shared" si="0"/>
        <v>21909.7</v>
      </c>
      <c r="AC57" s="184">
        <f t="shared" si="0"/>
        <v>21.909700000000004</v>
      </c>
      <c r="AD57" s="184">
        <f t="shared" si="0"/>
        <v>626.8315699832998</v>
      </c>
      <c r="AE57" s="184">
        <f t="shared" si="0"/>
        <v>1709889.8243749996</v>
      </c>
      <c r="AF57" s="184">
        <f t="shared" si="0"/>
        <v>683.95592974999988</v>
      </c>
      <c r="AG57" s="184">
        <f t="shared" si="0"/>
        <v>77181.5</v>
      </c>
      <c r="AH57" s="184">
        <f t="shared" si="0"/>
        <v>930551.84237400012</v>
      </c>
      <c r="AI57" s="184">
        <f t="shared" si="0"/>
        <v>930.55184237399988</v>
      </c>
      <c r="AJ57" s="184">
        <f t="shared" si="0"/>
        <v>1954.1588689854</v>
      </c>
      <c r="AK57" s="184">
        <f t="shared" si="0"/>
        <v>21</v>
      </c>
      <c r="AL57" s="184">
        <f t="shared" si="0"/>
        <v>28</v>
      </c>
      <c r="AM57" s="184">
        <f t="shared" si="0"/>
        <v>1219.0729999999999</v>
      </c>
      <c r="AN57" s="184">
        <f t="shared" si="0"/>
        <v>11.81012</v>
      </c>
      <c r="AO57" s="184">
        <f t="shared" si="0"/>
        <v>82.470489749999984</v>
      </c>
      <c r="AP57" s="184">
        <f t="shared" si="0"/>
        <v>55</v>
      </c>
      <c r="AQ57" s="184">
        <f t="shared" si="0"/>
        <v>4547.0755740000013</v>
      </c>
      <c r="AR57" s="184">
        <f t="shared" si="0"/>
        <v>10</v>
      </c>
      <c r="AS57" s="184">
        <f t="shared" si="0"/>
        <v>21</v>
      </c>
      <c r="AT57" s="184">
        <f t="shared" si="0"/>
        <v>2458.86</v>
      </c>
      <c r="AU57" s="184">
        <f t="shared" si="0"/>
        <v>15</v>
      </c>
      <c r="AV57" s="184">
        <f t="shared" si="0"/>
        <v>38</v>
      </c>
      <c r="AW57" s="184">
        <f t="shared" si="0"/>
        <v>5036.8310000000001</v>
      </c>
      <c r="AX57" s="184">
        <f t="shared" si="0"/>
        <v>60</v>
      </c>
      <c r="AY57" s="184">
        <f t="shared" si="0"/>
        <v>140</v>
      </c>
      <c r="AZ57" s="184">
        <f t="shared" si="0"/>
        <v>8826.76</v>
      </c>
      <c r="BA57" s="184">
        <f t="shared" si="0"/>
        <v>12</v>
      </c>
      <c r="BB57" s="184">
        <f t="shared" si="0"/>
        <v>19</v>
      </c>
      <c r="BC57" s="184">
        <f t="shared" si="0"/>
        <v>1466.31</v>
      </c>
      <c r="BD57" s="184">
        <f t="shared" si="0"/>
        <v>9</v>
      </c>
      <c r="BE57" s="184">
        <f t="shared" si="0"/>
        <v>18</v>
      </c>
      <c r="BF57" s="184">
        <f t="shared" si="0"/>
        <v>1216.0609999999999</v>
      </c>
      <c r="BG57" s="184">
        <f t="shared" si="0"/>
        <v>10527</v>
      </c>
      <c r="BH57" s="184">
        <f t="shared" si="0"/>
        <v>18440.444949999939</v>
      </c>
      <c r="BI57" s="184">
        <f t="shared" si="0"/>
        <v>14653.684992699042</v>
      </c>
    </row>
    <row r="58" spans="1:61" s="7" customFormat="1" ht="13" x14ac:dyDescent="0.3">
      <c r="C58" s="19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10"/>
      <c r="R58" s="1"/>
      <c r="S58" s="18"/>
      <c r="U58" s="8"/>
      <c r="Y58" s="18"/>
      <c r="AE58" s="18"/>
    </row>
    <row r="59" spans="1:61" ht="13" x14ac:dyDescent="0.3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6"/>
      <c r="R59" s="1"/>
    </row>
    <row r="60" spans="1:61" ht="13" x14ac:dyDescent="0.3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47"/>
      <c r="R60" s="1"/>
    </row>
    <row r="61" spans="1:61" ht="13" x14ac:dyDescent="0.3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6"/>
      <c r="R61" s="1"/>
    </row>
    <row r="62" spans="1:61" ht="13" x14ac:dyDescent="0.3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6"/>
      <c r="R62" s="1"/>
    </row>
    <row r="63" spans="1:61" x14ac:dyDescent="0.25">
      <c r="P63" s="26"/>
    </row>
    <row r="64" spans="1:61" x14ac:dyDescent="0.25">
      <c r="P64" s="26"/>
    </row>
    <row r="65" spans="3:36" x14ac:dyDescent="0.25">
      <c r="P65" s="26"/>
    </row>
    <row r="66" spans="3:36" x14ac:dyDescent="0.25">
      <c r="C66" s="3"/>
      <c r="P66" s="26"/>
      <c r="Q66" s="3"/>
      <c r="R66" s="3"/>
      <c r="S66" s="57"/>
      <c r="T66" s="3"/>
      <c r="U66" s="10"/>
      <c r="V66" s="3"/>
      <c r="W66" s="3"/>
      <c r="X66" s="3"/>
      <c r="Y66" s="57"/>
      <c r="Z66" s="3"/>
      <c r="AA66" s="3"/>
      <c r="AB66" s="3"/>
      <c r="AC66" s="3"/>
      <c r="AD66" s="3"/>
      <c r="AE66" s="57"/>
      <c r="AF66" s="3"/>
      <c r="AG66" s="3"/>
      <c r="AH66" s="3"/>
      <c r="AI66" s="3"/>
      <c r="AJ66" s="3"/>
    </row>
    <row r="67" spans="3:36" x14ac:dyDescent="0.25">
      <c r="C67" s="3"/>
      <c r="P67" s="26"/>
      <c r="Q67" s="3"/>
      <c r="R67" s="3"/>
      <c r="S67" s="57"/>
      <c r="T67" s="3"/>
      <c r="U67" s="10"/>
      <c r="V67" s="3"/>
      <c r="W67" s="3"/>
      <c r="X67" s="3"/>
      <c r="Y67" s="57"/>
      <c r="Z67" s="3"/>
      <c r="AA67" s="3"/>
      <c r="AB67" s="3"/>
      <c r="AC67" s="3"/>
      <c r="AD67" s="3"/>
      <c r="AE67" s="57"/>
      <c r="AF67" s="3"/>
      <c r="AG67" s="3"/>
      <c r="AH67" s="3"/>
      <c r="AI67" s="3"/>
      <c r="AJ67" s="3"/>
    </row>
    <row r="68" spans="3:36" x14ac:dyDescent="0.25">
      <c r="C68" s="3"/>
      <c r="P68" s="47"/>
      <c r="Q68" s="3"/>
      <c r="R68" s="3"/>
      <c r="S68" s="57"/>
      <c r="T68" s="3"/>
      <c r="U68" s="10"/>
      <c r="V68" s="3"/>
      <c r="W68" s="3"/>
      <c r="X68" s="3"/>
      <c r="Y68" s="57"/>
      <c r="Z68" s="3"/>
      <c r="AA68" s="3"/>
      <c r="AB68" s="3"/>
      <c r="AC68" s="3"/>
      <c r="AD68" s="3"/>
      <c r="AE68" s="57"/>
      <c r="AF68" s="3"/>
      <c r="AG68" s="3"/>
      <c r="AH68" s="3"/>
      <c r="AI68" s="3"/>
      <c r="AJ68" s="3"/>
    </row>
    <row r="69" spans="3:36" x14ac:dyDescent="0.25">
      <c r="C69" s="3"/>
      <c r="P69" s="26"/>
      <c r="Q69" s="3"/>
      <c r="R69" s="3"/>
      <c r="S69" s="57"/>
      <c r="T69" s="3"/>
      <c r="U69" s="10"/>
      <c r="V69" s="3"/>
      <c r="W69" s="3"/>
      <c r="X69" s="3"/>
      <c r="Y69" s="57"/>
      <c r="Z69" s="3"/>
      <c r="AA69" s="3"/>
      <c r="AB69" s="3"/>
      <c r="AC69" s="3"/>
      <c r="AD69" s="3"/>
      <c r="AE69" s="57"/>
      <c r="AF69" s="3"/>
      <c r="AG69" s="3"/>
      <c r="AH69" s="3"/>
      <c r="AI69" s="3"/>
      <c r="AJ69" s="3"/>
    </row>
    <row r="70" spans="3:36" x14ac:dyDescent="0.25">
      <c r="C70" s="3"/>
      <c r="P70" s="26"/>
      <c r="Q70" s="3"/>
      <c r="R70" s="3"/>
      <c r="S70" s="57"/>
      <c r="T70" s="3"/>
      <c r="U70" s="10"/>
      <c r="V70" s="3"/>
      <c r="W70" s="3"/>
      <c r="X70" s="3"/>
      <c r="Y70" s="57"/>
      <c r="Z70" s="3"/>
      <c r="AA70" s="3"/>
      <c r="AB70" s="3"/>
      <c r="AC70" s="3"/>
      <c r="AD70" s="3"/>
      <c r="AE70" s="57"/>
      <c r="AF70" s="3"/>
      <c r="AG70" s="3"/>
      <c r="AH70" s="3"/>
      <c r="AI70" s="3"/>
      <c r="AJ70" s="3"/>
    </row>
    <row r="71" spans="3:36" x14ac:dyDescent="0.25">
      <c r="C71" s="3"/>
      <c r="P71" s="47"/>
      <c r="Q71" s="3"/>
      <c r="R71" s="3"/>
      <c r="S71" s="57"/>
      <c r="T71" s="3"/>
      <c r="U71" s="10"/>
      <c r="V71" s="3"/>
      <c r="W71" s="3"/>
      <c r="X71" s="3"/>
      <c r="Y71" s="57"/>
      <c r="Z71" s="3"/>
      <c r="AA71" s="3"/>
      <c r="AB71" s="3"/>
      <c r="AC71" s="3"/>
      <c r="AD71" s="3"/>
      <c r="AE71" s="57"/>
      <c r="AF71" s="3"/>
      <c r="AG71" s="3"/>
      <c r="AH71" s="3"/>
      <c r="AI71" s="3"/>
      <c r="AJ71" s="3"/>
    </row>
    <row r="72" spans="3:36" x14ac:dyDescent="0.25">
      <c r="C72" s="3"/>
      <c r="P72" s="26"/>
      <c r="Q72" s="3"/>
      <c r="R72" s="3"/>
      <c r="S72" s="57"/>
      <c r="T72" s="3"/>
      <c r="U72" s="10"/>
      <c r="V72" s="3"/>
      <c r="W72" s="3"/>
      <c r="X72" s="3"/>
      <c r="Y72" s="57"/>
      <c r="Z72" s="3"/>
      <c r="AA72" s="3"/>
      <c r="AB72" s="3"/>
      <c r="AC72" s="3"/>
      <c r="AD72" s="3"/>
      <c r="AE72" s="57"/>
      <c r="AF72" s="3"/>
      <c r="AG72" s="3"/>
      <c r="AH72" s="3"/>
      <c r="AI72" s="3"/>
      <c r="AJ72" s="3"/>
    </row>
    <row r="73" spans="3:36" x14ac:dyDescent="0.25">
      <c r="C73" s="3"/>
      <c r="P73" s="47"/>
      <c r="Q73" s="3"/>
      <c r="R73" s="3"/>
      <c r="S73" s="57"/>
      <c r="T73" s="3"/>
      <c r="U73" s="10"/>
      <c r="V73" s="3"/>
      <c r="W73" s="3"/>
      <c r="X73" s="3"/>
      <c r="Y73" s="57"/>
      <c r="Z73" s="3"/>
      <c r="AA73" s="3"/>
      <c r="AB73" s="3"/>
      <c r="AC73" s="3"/>
      <c r="AD73" s="3"/>
      <c r="AE73" s="57"/>
      <c r="AF73" s="3"/>
      <c r="AG73" s="3"/>
      <c r="AH73" s="3"/>
      <c r="AI73" s="3"/>
      <c r="AJ73" s="3"/>
    </row>
    <row r="74" spans="3:36" x14ac:dyDescent="0.25">
      <c r="C74" s="3"/>
      <c r="P74" s="26"/>
      <c r="Q74" s="3"/>
      <c r="R74" s="3"/>
      <c r="S74" s="57"/>
      <c r="T74" s="3"/>
      <c r="U74" s="10"/>
      <c r="V74" s="3"/>
      <c r="W74" s="3"/>
      <c r="X74" s="3"/>
      <c r="Y74" s="57"/>
      <c r="Z74" s="3"/>
      <c r="AA74" s="3"/>
      <c r="AB74" s="3"/>
      <c r="AC74" s="3"/>
      <c r="AD74" s="3"/>
      <c r="AE74" s="57"/>
      <c r="AF74" s="3"/>
      <c r="AG74" s="3"/>
      <c r="AH74" s="3"/>
      <c r="AI74" s="3"/>
      <c r="AJ74" s="3"/>
    </row>
    <row r="75" spans="3:36" x14ac:dyDescent="0.25">
      <c r="C75" s="3"/>
      <c r="P75" s="47"/>
      <c r="Q75" s="3"/>
      <c r="R75" s="3"/>
      <c r="S75" s="57"/>
      <c r="T75" s="3"/>
      <c r="U75" s="10"/>
      <c r="V75" s="3"/>
      <c r="W75" s="3"/>
      <c r="X75" s="3"/>
      <c r="Y75" s="57"/>
      <c r="Z75" s="3"/>
      <c r="AA75" s="3"/>
      <c r="AB75" s="3"/>
      <c r="AC75" s="3"/>
      <c r="AD75" s="3"/>
      <c r="AE75" s="57"/>
      <c r="AF75" s="3"/>
      <c r="AG75" s="3"/>
      <c r="AH75" s="3"/>
      <c r="AI75" s="3"/>
      <c r="AJ75" s="3"/>
    </row>
    <row r="76" spans="3:36" x14ac:dyDescent="0.25">
      <c r="C76" s="3"/>
      <c r="P76" s="47"/>
      <c r="Q76" s="3"/>
      <c r="R76" s="3"/>
      <c r="S76" s="57"/>
      <c r="T76" s="3"/>
      <c r="U76" s="10"/>
      <c r="V76" s="3"/>
      <c r="W76" s="3"/>
      <c r="X76" s="3"/>
      <c r="Y76" s="57"/>
      <c r="Z76" s="3"/>
      <c r="AA76" s="3"/>
      <c r="AB76" s="3"/>
      <c r="AC76" s="3"/>
      <c r="AD76" s="3"/>
      <c r="AE76" s="57"/>
      <c r="AF76" s="3"/>
      <c r="AG76" s="3"/>
      <c r="AH76" s="3"/>
      <c r="AI76" s="3"/>
      <c r="AJ76" s="3"/>
    </row>
    <row r="77" spans="3:36" x14ac:dyDescent="0.25">
      <c r="C77" s="3"/>
      <c r="P77" s="26"/>
      <c r="Q77" s="3"/>
      <c r="R77" s="3"/>
      <c r="S77" s="57"/>
      <c r="T77" s="3"/>
      <c r="U77" s="10"/>
      <c r="V77" s="3"/>
      <c r="W77" s="3"/>
      <c r="X77" s="3"/>
      <c r="Y77" s="57"/>
      <c r="Z77" s="3"/>
      <c r="AA77" s="3"/>
      <c r="AB77" s="3"/>
      <c r="AC77" s="3"/>
      <c r="AD77" s="3"/>
      <c r="AE77" s="57"/>
      <c r="AF77" s="3"/>
      <c r="AG77" s="3"/>
      <c r="AH77" s="3"/>
      <c r="AI77" s="3"/>
      <c r="AJ77" s="3"/>
    </row>
    <row r="78" spans="3:36" x14ac:dyDescent="0.25">
      <c r="C78" s="3"/>
      <c r="P78" s="47"/>
      <c r="Q78" s="3"/>
      <c r="R78" s="3"/>
      <c r="S78" s="57"/>
      <c r="T78" s="3"/>
      <c r="U78" s="10"/>
      <c r="V78" s="3"/>
      <c r="W78" s="3"/>
      <c r="X78" s="3"/>
      <c r="Y78" s="57"/>
      <c r="Z78" s="3"/>
      <c r="AA78" s="3"/>
      <c r="AB78" s="3"/>
      <c r="AC78" s="3"/>
      <c r="AD78" s="3"/>
      <c r="AE78" s="57"/>
      <c r="AF78" s="3"/>
      <c r="AG78" s="3"/>
      <c r="AH78" s="3"/>
      <c r="AI78" s="3"/>
      <c r="AJ78" s="3"/>
    </row>
    <row r="79" spans="3:36" x14ac:dyDescent="0.25">
      <c r="C79" s="3"/>
      <c r="P79" s="26"/>
      <c r="Q79" s="3"/>
      <c r="R79" s="3"/>
      <c r="S79" s="57"/>
      <c r="T79" s="3"/>
      <c r="U79" s="10"/>
      <c r="V79" s="3"/>
      <c r="W79" s="3"/>
      <c r="X79" s="3"/>
      <c r="Y79" s="57"/>
      <c r="Z79" s="3"/>
      <c r="AA79" s="3"/>
      <c r="AB79" s="3"/>
      <c r="AC79" s="3"/>
      <c r="AD79" s="3"/>
      <c r="AE79" s="57"/>
      <c r="AF79" s="3"/>
      <c r="AG79" s="3"/>
      <c r="AH79" s="3"/>
      <c r="AI79" s="3"/>
      <c r="AJ79" s="3"/>
    </row>
    <row r="80" spans="3:36" x14ac:dyDescent="0.25">
      <c r="C80" s="3"/>
      <c r="P80" s="26"/>
      <c r="Q80" s="3"/>
      <c r="R80" s="3"/>
      <c r="S80" s="57"/>
      <c r="T80" s="3"/>
      <c r="U80" s="10"/>
      <c r="V80" s="3"/>
      <c r="W80" s="3"/>
      <c r="X80" s="3"/>
      <c r="Y80" s="57"/>
      <c r="Z80" s="3"/>
      <c r="AA80" s="3"/>
      <c r="AB80" s="3"/>
      <c r="AC80" s="3"/>
      <c r="AD80" s="3"/>
      <c r="AE80" s="57"/>
      <c r="AF80" s="3"/>
      <c r="AG80" s="3"/>
      <c r="AH80" s="3"/>
      <c r="AI80" s="3"/>
      <c r="AJ80" s="3"/>
    </row>
    <row r="81" spans="3:36" x14ac:dyDescent="0.25">
      <c r="C81" s="3"/>
      <c r="P81" s="26"/>
      <c r="Q81" s="3"/>
      <c r="R81" s="3"/>
      <c r="S81" s="57"/>
      <c r="T81" s="3"/>
      <c r="U81" s="10"/>
      <c r="V81" s="3"/>
      <c r="W81" s="3"/>
      <c r="X81" s="3"/>
      <c r="Y81" s="57"/>
      <c r="Z81" s="3"/>
      <c r="AA81" s="3"/>
      <c r="AB81" s="3"/>
      <c r="AC81" s="3"/>
      <c r="AD81" s="3"/>
      <c r="AE81" s="57"/>
      <c r="AF81" s="3"/>
      <c r="AG81" s="3"/>
      <c r="AH81" s="3"/>
      <c r="AI81" s="3"/>
      <c r="AJ81" s="3"/>
    </row>
    <row r="82" spans="3:36" x14ac:dyDescent="0.25">
      <c r="C82" s="3"/>
      <c r="P82" s="47"/>
      <c r="Q82" s="3"/>
      <c r="R82" s="3"/>
      <c r="S82" s="57"/>
      <c r="T82" s="3"/>
      <c r="U82" s="10"/>
      <c r="V82" s="3"/>
      <c r="W82" s="3"/>
      <c r="X82" s="3"/>
      <c r="Y82" s="57"/>
      <c r="Z82" s="3"/>
      <c r="AA82" s="3"/>
      <c r="AB82" s="3"/>
      <c r="AC82" s="3"/>
      <c r="AD82" s="3"/>
      <c r="AE82" s="57"/>
      <c r="AF82" s="3"/>
      <c r="AG82" s="3"/>
      <c r="AH82" s="3"/>
      <c r="AI82" s="3"/>
      <c r="AJ82" s="3"/>
    </row>
    <row r="83" spans="3:36" x14ac:dyDescent="0.25">
      <c r="C83" s="3"/>
      <c r="P83" s="26"/>
      <c r="Q83" s="3"/>
      <c r="R83" s="3"/>
      <c r="S83" s="57"/>
      <c r="T83" s="3"/>
      <c r="U83" s="10"/>
      <c r="V83" s="3"/>
      <c r="W83" s="3"/>
      <c r="X83" s="3"/>
      <c r="Y83" s="57"/>
      <c r="Z83" s="3"/>
      <c r="AA83" s="3"/>
      <c r="AB83" s="3"/>
      <c r="AC83" s="3"/>
      <c r="AD83" s="3"/>
      <c r="AE83" s="57"/>
      <c r="AF83" s="3"/>
      <c r="AG83" s="3"/>
      <c r="AH83" s="3"/>
      <c r="AI83" s="3"/>
      <c r="AJ83" s="3"/>
    </row>
    <row r="84" spans="3:36" x14ac:dyDescent="0.25">
      <c r="C84" s="3"/>
      <c r="P84" s="47"/>
      <c r="Q84" s="3"/>
      <c r="R84" s="3"/>
      <c r="S84" s="57"/>
      <c r="T84" s="3"/>
      <c r="U84" s="10"/>
      <c r="V84" s="3"/>
      <c r="W84" s="3"/>
      <c r="X84" s="3"/>
      <c r="Y84" s="57"/>
      <c r="Z84" s="3"/>
      <c r="AA84" s="3"/>
      <c r="AB84" s="3"/>
      <c r="AC84" s="3"/>
      <c r="AD84" s="3"/>
      <c r="AE84" s="57"/>
      <c r="AF84" s="3"/>
      <c r="AG84" s="3"/>
      <c r="AH84" s="3"/>
      <c r="AI84" s="3"/>
      <c r="AJ84" s="3"/>
    </row>
    <row r="85" spans="3:36" x14ac:dyDescent="0.25">
      <c r="C85" s="3"/>
      <c r="P85" s="26"/>
      <c r="Q85" s="3"/>
      <c r="R85" s="3"/>
      <c r="S85" s="57"/>
      <c r="T85" s="3"/>
      <c r="U85" s="10"/>
      <c r="V85" s="3"/>
      <c r="W85" s="3"/>
      <c r="X85" s="3"/>
      <c r="Y85" s="57"/>
      <c r="Z85" s="3"/>
      <c r="AA85" s="3"/>
      <c r="AB85" s="3"/>
      <c r="AC85" s="3"/>
      <c r="AD85" s="3"/>
      <c r="AE85" s="57"/>
      <c r="AF85" s="3"/>
      <c r="AG85" s="3"/>
      <c r="AH85" s="3"/>
      <c r="AI85" s="3"/>
      <c r="AJ85" s="3"/>
    </row>
    <row r="86" spans="3:36" x14ac:dyDescent="0.25">
      <c r="C86" s="3"/>
      <c r="P86" s="26"/>
      <c r="Q86" s="3"/>
      <c r="R86" s="3"/>
      <c r="S86" s="57"/>
      <c r="T86" s="3"/>
      <c r="U86" s="10"/>
      <c r="V86" s="3"/>
      <c r="W86" s="3"/>
      <c r="X86" s="3"/>
      <c r="Y86" s="57"/>
      <c r="Z86" s="3"/>
      <c r="AA86" s="3"/>
      <c r="AB86" s="3"/>
      <c r="AC86" s="3"/>
      <c r="AD86" s="3"/>
      <c r="AE86" s="57"/>
      <c r="AF86" s="3"/>
      <c r="AG86" s="3"/>
      <c r="AH86" s="3"/>
      <c r="AI86" s="3"/>
      <c r="AJ86" s="3"/>
    </row>
    <row r="87" spans="3:36" x14ac:dyDescent="0.25">
      <c r="C87" s="3"/>
      <c r="P87" s="26"/>
      <c r="Q87" s="3"/>
      <c r="R87" s="3"/>
      <c r="S87" s="57"/>
      <c r="T87" s="3"/>
      <c r="U87" s="10"/>
      <c r="V87" s="3"/>
      <c r="W87" s="3"/>
      <c r="X87" s="3"/>
      <c r="Y87" s="57"/>
      <c r="Z87" s="3"/>
      <c r="AA87" s="3"/>
      <c r="AB87" s="3"/>
      <c r="AC87" s="3"/>
      <c r="AD87" s="3"/>
      <c r="AE87" s="57"/>
      <c r="AF87" s="3"/>
      <c r="AG87" s="3"/>
      <c r="AH87" s="3"/>
      <c r="AI87" s="3"/>
      <c r="AJ87" s="3"/>
    </row>
    <row r="88" spans="3:36" x14ac:dyDescent="0.25">
      <c r="C88" s="3"/>
      <c r="P88" s="47"/>
      <c r="Q88" s="3"/>
      <c r="R88" s="3"/>
      <c r="S88" s="57"/>
      <c r="T88" s="3"/>
      <c r="U88" s="10"/>
      <c r="V88" s="3"/>
      <c r="W88" s="3"/>
      <c r="X88" s="3"/>
      <c r="Y88" s="57"/>
      <c r="Z88" s="3"/>
      <c r="AA88" s="3"/>
      <c r="AB88" s="3"/>
      <c r="AC88" s="3"/>
      <c r="AD88" s="3"/>
      <c r="AE88" s="57"/>
      <c r="AF88" s="3"/>
      <c r="AG88" s="3"/>
      <c r="AH88" s="3"/>
      <c r="AI88" s="3"/>
      <c r="AJ88" s="3"/>
    </row>
    <row r="89" spans="3:36" x14ac:dyDescent="0.25">
      <c r="C89" s="3"/>
      <c r="P89" s="47"/>
      <c r="Q89" s="3"/>
      <c r="R89" s="3"/>
      <c r="S89" s="57"/>
      <c r="T89" s="3"/>
      <c r="U89" s="10"/>
      <c r="V89" s="3"/>
      <c r="W89" s="3"/>
      <c r="X89" s="3"/>
      <c r="Y89" s="57"/>
      <c r="Z89" s="3"/>
      <c r="AA89" s="3"/>
      <c r="AB89" s="3"/>
      <c r="AC89" s="3"/>
      <c r="AD89" s="3"/>
      <c r="AE89" s="57"/>
      <c r="AF89" s="3"/>
      <c r="AG89" s="3"/>
      <c r="AH89" s="3"/>
      <c r="AI89" s="3"/>
      <c r="AJ89" s="3"/>
    </row>
    <row r="90" spans="3:36" x14ac:dyDescent="0.25">
      <c r="C90" s="3"/>
      <c r="P90" s="26"/>
      <c r="Q90" s="3"/>
      <c r="R90" s="3"/>
      <c r="S90" s="57"/>
      <c r="T90" s="3"/>
      <c r="U90" s="10"/>
      <c r="V90" s="3"/>
      <c r="W90" s="3"/>
      <c r="X90" s="3"/>
      <c r="Y90" s="57"/>
      <c r="Z90" s="3"/>
      <c r="AA90" s="3"/>
      <c r="AB90" s="3"/>
      <c r="AC90" s="3"/>
      <c r="AD90" s="3"/>
      <c r="AE90" s="57"/>
      <c r="AF90" s="3"/>
      <c r="AG90" s="3"/>
      <c r="AH90" s="3"/>
      <c r="AI90" s="3"/>
      <c r="AJ90" s="3"/>
    </row>
    <row r="91" spans="3:36" x14ac:dyDescent="0.25">
      <c r="C91" s="3"/>
      <c r="P91" s="47"/>
      <c r="Q91" s="3"/>
      <c r="R91" s="3"/>
      <c r="S91" s="57"/>
      <c r="T91" s="3"/>
      <c r="U91" s="10"/>
      <c r="V91" s="3"/>
      <c r="W91" s="3"/>
      <c r="X91" s="3"/>
      <c r="Y91" s="57"/>
      <c r="Z91" s="3"/>
      <c r="AA91" s="3"/>
      <c r="AB91" s="3"/>
      <c r="AC91" s="3"/>
      <c r="AD91" s="3"/>
      <c r="AE91" s="57"/>
      <c r="AF91" s="3"/>
      <c r="AG91" s="3"/>
      <c r="AH91" s="3"/>
      <c r="AI91" s="3"/>
      <c r="AJ91" s="3"/>
    </row>
    <row r="92" spans="3:36" x14ac:dyDescent="0.25">
      <c r="C92" s="3"/>
      <c r="P92" s="47"/>
      <c r="Q92" s="3"/>
      <c r="R92" s="3"/>
      <c r="S92" s="57"/>
      <c r="T92" s="3"/>
      <c r="U92" s="10"/>
      <c r="V92" s="3"/>
      <c r="W92" s="3"/>
      <c r="X92" s="3"/>
      <c r="Y92" s="57"/>
      <c r="Z92" s="3"/>
      <c r="AA92" s="3"/>
      <c r="AB92" s="3"/>
      <c r="AC92" s="3"/>
      <c r="AD92" s="3"/>
      <c r="AE92" s="57"/>
      <c r="AF92" s="3"/>
      <c r="AG92" s="3"/>
      <c r="AH92" s="3"/>
      <c r="AI92" s="3"/>
      <c r="AJ92" s="3"/>
    </row>
    <row r="93" spans="3:36" x14ac:dyDescent="0.25">
      <c r="C93" s="3"/>
      <c r="P93" s="47"/>
      <c r="Q93" s="3"/>
      <c r="R93" s="3"/>
      <c r="S93" s="57"/>
      <c r="T93" s="3"/>
      <c r="U93" s="10"/>
      <c r="V93" s="3"/>
      <c r="W93" s="3"/>
      <c r="X93" s="3"/>
      <c r="Y93" s="57"/>
      <c r="Z93" s="3"/>
      <c r="AA93" s="3"/>
      <c r="AB93" s="3"/>
      <c r="AC93" s="3"/>
      <c r="AD93" s="3"/>
      <c r="AE93" s="57"/>
      <c r="AF93" s="3"/>
      <c r="AG93" s="3"/>
      <c r="AH93" s="3"/>
      <c r="AI93" s="3"/>
      <c r="AJ93" s="3"/>
    </row>
    <row r="94" spans="3:36" x14ac:dyDescent="0.25">
      <c r="C94" s="3"/>
      <c r="P94" s="26"/>
      <c r="Q94" s="3"/>
      <c r="R94" s="3"/>
      <c r="S94" s="57"/>
      <c r="T94" s="3"/>
      <c r="U94" s="10"/>
      <c r="V94" s="3"/>
      <c r="W94" s="3"/>
      <c r="X94" s="3"/>
      <c r="Y94" s="57"/>
      <c r="Z94" s="3"/>
      <c r="AA94" s="3"/>
      <c r="AB94" s="3"/>
      <c r="AC94" s="3"/>
      <c r="AD94" s="3"/>
      <c r="AE94" s="57"/>
      <c r="AF94" s="3"/>
      <c r="AG94" s="3"/>
      <c r="AH94" s="3"/>
      <c r="AI94" s="3"/>
      <c r="AJ94" s="3"/>
    </row>
    <row r="95" spans="3:36" x14ac:dyDescent="0.25">
      <c r="C95" s="3"/>
      <c r="P95" s="26"/>
      <c r="Q95" s="3"/>
      <c r="R95" s="3"/>
      <c r="S95" s="57"/>
      <c r="T95" s="3"/>
      <c r="U95" s="10"/>
      <c r="V95" s="3"/>
      <c r="W95" s="3"/>
      <c r="X95" s="3"/>
      <c r="Y95" s="57"/>
      <c r="Z95" s="3"/>
      <c r="AA95" s="3"/>
      <c r="AB95" s="3"/>
      <c r="AC95" s="3"/>
      <c r="AD95" s="3"/>
      <c r="AE95" s="57"/>
      <c r="AF95" s="3"/>
      <c r="AG95" s="3"/>
      <c r="AH95" s="3"/>
      <c r="AI95" s="3"/>
      <c r="AJ95" s="3"/>
    </row>
    <row r="96" spans="3:36" x14ac:dyDescent="0.25">
      <c r="C96" s="3"/>
      <c r="P96" s="26"/>
      <c r="Q96" s="3"/>
      <c r="R96" s="3"/>
      <c r="S96" s="57"/>
      <c r="T96" s="3"/>
      <c r="U96" s="10"/>
      <c r="V96" s="3"/>
      <c r="W96" s="3"/>
      <c r="X96" s="3"/>
      <c r="Y96" s="57"/>
      <c r="Z96" s="3"/>
      <c r="AA96" s="3"/>
      <c r="AB96" s="3"/>
      <c r="AC96" s="3"/>
      <c r="AD96" s="3"/>
      <c r="AE96" s="57"/>
      <c r="AF96" s="3"/>
      <c r="AG96" s="3"/>
      <c r="AH96" s="3"/>
      <c r="AI96" s="3"/>
      <c r="AJ96" s="3"/>
    </row>
    <row r="97" spans="3:36" x14ac:dyDescent="0.25">
      <c r="C97" s="3"/>
      <c r="P97" s="47"/>
      <c r="Q97" s="3"/>
      <c r="R97" s="3"/>
      <c r="S97" s="57"/>
      <c r="T97" s="3"/>
      <c r="U97" s="10"/>
      <c r="V97" s="3"/>
      <c r="W97" s="3"/>
      <c r="X97" s="3"/>
      <c r="Y97" s="57"/>
      <c r="Z97" s="3"/>
      <c r="AA97" s="3"/>
      <c r="AB97" s="3"/>
      <c r="AC97" s="3"/>
      <c r="AD97" s="3"/>
      <c r="AE97" s="57"/>
      <c r="AF97" s="3"/>
      <c r="AG97" s="3"/>
      <c r="AH97" s="3"/>
      <c r="AI97" s="3"/>
      <c r="AJ97" s="3"/>
    </row>
    <row r="98" spans="3:36" x14ac:dyDescent="0.25">
      <c r="C98" s="3"/>
      <c r="P98" s="26"/>
      <c r="Q98" s="3"/>
      <c r="R98" s="3"/>
      <c r="S98" s="57"/>
      <c r="T98" s="3"/>
      <c r="U98" s="10"/>
      <c r="V98" s="3"/>
      <c r="W98" s="3"/>
      <c r="X98" s="3"/>
      <c r="Y98" s="57"/>
      <c r="Z98" s="3"/>
      <c r="AA98" s="3"/>
      <c r="AB98" s="3"/>
      <c r="AC98" s="3"/>
      <c r="AD98" s="3"/>
      <c r="AE98" s="57"/>
      <c r="AF98" s="3"/>
      <c r="AG98" s="3"/>
      <c r="AH98" s="3"/>
      <c r="AI98" s="3"/>
      <c r="AJ98" s="3"/>
    </row>
    <row r="99" spans="3:36" x14ac:dyDescent="0.25">
      <c r="C99" s="3"/>
      <c r="P99" s="26"/>
      <c r="Q99" s="3"/>
      <c r="R99" s="3"/>
      <c r="S99" s="57"/>
      <c r="T99" s="3"/>
      <c r="U99" s="10"/>
      <c r="V99" s="3"/>
      <c r="W99" s="3"/>
      <c r="X99" s="3"/>
      <c r="Y99" s="57"/>
      <c r="Z99" s="3"/>
      <c r="AA99" s="3"/>
      <c r="AB99" s="3"/>
      <c r="AC99" s="3"/>
      <c r="AD99" s="3"/>
      <c r="AE99" s="57"/>
      <c r="AF99" s="3"/>
      <c r="AG99" s="3"/>
      <c r="AH99" s="3"/>
      <c r="AI99" s="3"/>
      <c r="AJ99" s="3"/>
    </row>
    <row r="100" spans="3:36" x14ac:dyDescent="0.25">
      <c r="C100" s="3"/>
      <c r="P100" s="26"/>
      <c r="Q100" s="3"/>
      <c r="R100" s="3"/>
      <c r="S100" s="57"/>
      <c r="T100" s="3"/>
      <c r="U100" s="10"/>
      <c r="V100" s="3"/>
      <c r="W100" s="3"/>
      <c r="X100" s="3"/>
      <c r="Y100" s="57"/>
      <c r="Z100" s="3"/>
      <c r="AA100" s="3"/>
      <c r="AB100" s="3"/>
      <c r="AC100" s="3"/>
      <c r="AD100" s="3"/>
      <c r="AE100" s="57"/>
      <c r="AF100" s="3"/>
      <c r="AG100" s="3"/>
      <c r="AH100" s="3"/>
      <c r="AI100" s="3"/>
      <c r="AJ100" s="3"/>
    </row>
    <row r="101" spans="3:36" x14ac:dyDescent="0.25">
      <c r="C101" s="3"/>
      <c r="P101" s="47"/>
      <c r="Q101" s="3"/>
      <c r="R101" s="3"/>
      <c r="S101" s="57"/>
      <c r="T101" s="3"/>
      <c r="U101" s="10"/>
      <c r="V101" s="3"/>
      <c r="W101" s="3"/>
      <c r="X101" s="3"/>
      <c r="Y101" s="57"/>
      <c r="Z101" s="3"/>
      <c r="AA101" s="3"/>
      <c r="AB101" s="3"/>
      <c r="AC101" s="3"/>
      <c r="AD101" s="3"/>
      <c r="AE101" s="57"/>
      <c r="AF101" s="3"/>
      <c r="AG101" s="3"/>
      <c r="AH101" s="3"/>
      <c r="AI101" s="3"/>
      <c r="AJ101" s="3"/>
    </row>
    <row r="102" spans="3:36" x14ac:dyDescent="0.25">
      <c r="C102" s="3"/>
      <c r="P102" s="26"/>
      <c r="Q102" s="3"/>
      <c r="R102" s="3"/>
      <c r="S102" s="57"/>
      <c r="T102" s="3"/>
      <c r="U102" s="10"/>
      <c r="V102" s="3"/>
      <c r="W102" s="3"/>
      <c r="X102" s="3"/>
      <c r="Y102" s="57"/>
      <c r="Z102" s="3"/>
      <c r="AA102" s="3"/>
      <c r="AB102" s="3"/>
      <c r="AC102" s="3"/>
      <c r="AD102" s="3"/>
      <c r="AE102" s="57"/>
      <c r="AF102" s="3"/>
      <c r="AG102" s="3"/>
      <c r="AH102" s="3"/>
      <c r="AI102" s="3"/>
      <c r="AJ102" s="3"/>
    </row>
    <row r="103" spans="3:36" x14ac:dyDescent="0.25">
      <c r="C103" s="3"/>
      <c r="P103" s="47"/>
      <c r="Q103" s="3"/>
      <c r="R103" s="3"/>
      <c r="S103" s="57"/>
      <c r="T103" s="3"/>
      <c r="U103" s="10"/>
      <c r="V103" s="3"/>
      <c r="W103" s="3"/>
      <c r="X103" s="3"/>
      <c r="Y103" s="57"/>
      <c r="Z103" s="3"/>
      <c r="AA103" s="3"/>
      <c r="AB103" s="3"/>
      <c r="AC103" s="3"/>
      <c r="AD103" s="3"/>
      <c r="AE103" s="57"/>
      <c r="AF103" s="3"/>
      <c r="AG103" s="3"/>
      <c r="AH103" s="3"/>
      <c r="AI103" s="3"/>
      <c r="AJ103" s="3"/>
    </row>
    <row r="104" spans="3:36" x14ac:dyDescent="0.25">
      <c r="C104" s="3"/>
      <c r="P104" s="26"/>
      <c r="Q104" s="3"/>
      <c r="R104" s="3"/>
      <c r="S104" s="57"/>
      <c r="T104" s="3"/>
      <c r="U104" s="10"/>
      <c r="V104" s="3"/>
      <c r="W104" s="3"/>
      <c r="X104" s="3"/>
      <c r="Y104" s="57"/>
      <c r="Z104" s="3"/>
      <c r="AA104" s="3"/>
      <c r="AB104" s="3"/>
      <c r="AC104" s="3"/>
      <c r="AD104" s="3"/>
      <c r="AE104" s="57"/>
      <c r="AF104" s="3"/>
      <c r="AG104" s="3"/>
      <c r="AH104" s="3"/>
      <c r="AI104" s="3"/>
      <c r="AJ104" s="3"/>
    </row>
    <row r="105" spans="3:36" x14ac:dyDescent="0.25">
      <c r="C105" s="3"/>
      <c r="P105" s="47"/>
      <c r="Q105" s="3"/>
      <c r="R105" s="3"/>
      <c r="S105" s="57"/>
      <c r="T105" s="3"/>
      <c r="U105" s="10"/>
      <c r="V105" s="3"/>
      <c r="W105" s="3"/>
      <c r="X105" s="3"/>
      <c r="Y105" s="57"/>
      <c r="Z105" s="3"/>
      <c r="AA105" s="3"/>
      <c r="AB105" s="3"/>
      <c r="AC105" s="3"/>
      <c r="AD105" s="3"/>
      <c r="AE105" s="57"/>
      <c r="AF105" s="3"/>
      <c r="AG105" s="3"/>
      <c r="AH105" s="3"/>
      <c r="AI105" s="3"/>
      <c r="AJ105" s="3"/>
    </row>
    <row r="106" spans="3:36" x14ac:dyDescent="0.25">
      <c r="C106" s="3"/>
      <c r="P106" s="47"/>
      <c r="Q106" s="3"/>
      <c r="R106" s="3"/>
      <c r="S106" s="57"/>
      <c r="T106" s="3"/>
      <c r="U106" s="10"/>
      <c r="V106" s="3"/>
      <c r="W106" s="3"/>
      <c r="X106" s="3"/>
      <c r="Y106" s="57"/>
      <c r="Z106" s="3"/>
      <c r="AA106" s="3"/>
      <c r="AB106" s="3"/>
      <c r="AC106" s="3"/>
      <c r="AD106" s="3"/>
      <c r="AE106" s="57"/>
      <c r="AF106" s="3"/>
      <c r="AG106" s="3"/>
      <c r="AH106" s="3"/>
      <c r="AI106" s="3"/>
      <c r="AJ106" s="3"/>
    </row>
    <row r="107" spans="3:36" x14ac:dyDescent="0.25">
      <c r="C107" s="3"/>
      <c r="P107" s="47"/>
      <c r="Q107" s="3"/>
      <c r="R107" s="3"/>
      <c r="S107" s="57"/>
      <c r="T107" s="3"/>
      <c r="U107" s="10"/>
      <c r="V107" s="3"/>
      <c r="W107" s="3"/>
      <c r="X107" s="3"/>
      <c r="Y107" s="57"/>
      <c r="Z107" s="3"/>
      <c r="AA107" s="3"/>
      <c r="AB107" s="3"/>
      <c r="AC107" s="3"/>
      <c r="AD107" s="3"/>
      <c r="AE107" s="57"/>
      <c r="AF107" s="3"/>
      <c r="AG107" s="3"/>
      <c r="AH107" s="3"/>
      <c r="AI107" s="3"/>
      <c r="AJ107" s="3"/>
    </row>
    <row r="108" spans="3:36" x14ac:dyDescent="0.25">
      <c r="C108" s="3"/>
      <c r="P108" s="26"/>
      <c r="Q108" s="3"/>
      <c r="R108" s="3"/>
      <c r="S108" s="57"/>
      <c r="T108" s="3"/>
      <c r="U108" s="10"/>
      <c r="V108" s="3"/>
      <c r="W108" s="3"/>
      <c r="X108" s="3"/>
      <c r="Y108" s="57"/>
      <c r="Z108" s="3"/>
      <c r="AA108" s="3"/>
      <c r="AB108" s="3"/>
      <c r="AC108" s="3"/>
      <c r="AD108" s="3"/>
      <c r="AE108" s="57"/>
      <c r="AF108" s="3"/>
      <c r="AG108" s="3"/>
      <c r="AH108" s="3"/>
      <c r="AI108" s="3"/>
      <c r="AJ108" s="3"/>
    </row>
    <row r="109" spans="3:36" x14ac:dyDescent="0.25">
      <c r="C109" s="3"/>
      <c r="P109" s="47"/>
      <c r="Q109" s="3"/>
      <c r="R109" s="3"/>
      <c r="S109" s="57"/>
      <c r="T109" s="3"/>
      <c r="U109" s="10"/>
      <c r="V109" s="3"/>
      <c r="W109" s="3"/>
      <c r="X109" s="3"/>
      <c r="Y109" s="57"/>
      <c r="Z109" s="3"/>
      <c r="AA109" s="3"/>
      <c r="AB109" s="3"/>
      <c r="AC109" s="3"/>
      <c r="AD109" s="3"/>
      <c r="AE109" s="57"/>
      <c r="AF109" s="3"/>
      <c r="AG109" s="3"/>
      <c r="AH109" s="3"/>
      <c r="AI109" s="3"/>
      <c r="AJ109" s="3"/>
    </row>
    <row r="110" spans="3:36" x14ac:dyDescent="0.25">
      <c r="C110" s="3"/>
      <c r="P110" s="26"/>
      <c r="Q110" s="3"/>
      <c r="R110" s="3"/>
      <c r="S110" s="57"/>
      <c r="T110" s="3"/>
      <c r="U110" s="10"/>
      <c r="V110" s="3"/>
      <c r="W110" s="3"/>
      <c r="X110" s="3"/>
      <c r="Y110" s="57"/>
      <c r="Z110" s="3"/>
      <c r="AA110" s="3"/>
      <c r="AB110" s="3"/>
      <c r="AC110" s="3"/>
      <c r="AD110" s="3"/>
      <c r="AE110" s="57"/>
      <c r="AF110" s="3"/>
      <c r="AG110" s="3"/>
      <c r="AH110" s="3"/>
      <c r="AI110" s="3"/>
      <c r="AJ110" s="3"/>
    </row>
    <row r="111" spans="3:36" x14ac:dyDescent="0.25">
      <c r="C111" s="3"/>
      <c r="P111" s="47"/>
      <c r="Q111" s="3"/>
      <c r="R111" s="3"/>
      <c r="S111" s="57"/>
      <c r="T111" s="3"/>
      <c r="U111" s="10"/>
      <c r="V111" s="3"/>
      <c r="W111" s="3"/>
      <c r="X111" s="3"/>
      <c r="Y111" s="57"/>
      <c r="Z111" s="3"/>
      <c r="AA111" s="3"/>
      <c r="AB111" s="3"/>
      <c r="AC111" s="3"/>
      <c r="AD111" s="3"/>
      <c r="AE111" s="57"/>
      <c r="AF111" s="3"/>
      <c r="AG111" s="3"/>
      <c r="AH111" s="3"/>
      <c r="AI111" s="3"/>
      <c r="AJ111" s="3"/>
    </row>
    <row r="112" spans="3:36" x14ac:dyDescent="0.25">
      <c r="C112" s="3"/>
      <c r="P112" s="26"/>
      <c r="Q112" s="3"/>
      <c r="R112" s="3"/>
      <c r="S112" s="57"/>
      <c r="T112" s="3"/>
      <c r="U112" s="10"/>
      <c r="V112" s="3"/>
      <c r="W112" s="3"/>
      <c r="X112" s="3"/>
      <c r="Y112" s="57"/>
      <c r="Z112" s="3"/>
      <c r="AA112" s="3"/>
      <c r="AB112" s="3"/>
      <c r="AC112" s="3"/>
      <c r="AD112" s="3"/>
      <c r="AE112" s="57"/>
      <c r="AF112" s="3"/>
      <c r="AG112" s="3"/>
      <c r="AH112" s="3"/>
      <c r="AI112" s="3"/>
      <c r="AJ112" s="3"/>
    </row>
    <row r="113" spans="3:36" x14ac:dyDescent="0.25">
      <c r="C113" s="3"/>
      <c r="P113" s="26"/>
      <c r="Q113" s="3"/>
      <c r="R113" s="3"/>
      <c r="S113" s="57"/>
      <c r="T113" s="3"/>
      <c r="U113" s="10"/>
      <c r="V113" s="3"/>
      <c r="W113" s="3"/>
      <c r="X113" s="3"/>
      <c r="Y113" s="57"/>
      <c r="Z113" s="3"/>
      <c r="AA113" s="3"/>
      <c r="AB113" s="3"/>
      <c r="AC113" s="3"/>
      <c r="AD113" s="3"/>
      <c r="AE113" s="57"/>
      <c r="AF113" s="3"/>
      <c r="AG113" s="3"/>
      <c r="AH113" s="3"/>
      <c r="AI113" s="3"/>
      <c r="AJ113" s="3"/>
    </row>
    <row r="114" spans="3:36" x14ac:dyDescent="0.25">
      <c r="C114" s="3"/>
      <c r="P114" s="47"/>
      <c r="Q114" s="3"/>
      <c r="R114" s="3"/>
      <c r="S114" s="57"/>
      <c r="T114" s="3"/>
      <c r="U114" s="10"/>
      <c r="V114" s="3"/>
      <c r="W114" s="3"/>
      <c r="X114" s="3"/>
      <c r="Y114" s="57"/>
      <c r="Z114" s="3"/>
      <c r="AA114" s="3"/>
      <c r="AB114" s="3"/>
      <c r="AC114" s="3"/>
      <c r="AD114" s="3"/>
      <c r="AE114" s="57"/>
      <c r="AF114" s="3"/>
      <c r="AG114" s="3"/>
      <c r="AH114" s="3"/>
      <c r="AI114" s="3"/>
      <c r="AJ114" s="3"/>
    </row>
    <row r="115" spans="3:36" x14ac:dyDescent="0.25">
      <c r="C115" s="3"/>
      <c r="P115" s="26"/>
      <c r="Q115" s="3"/>
      <c r="R115" s="3"/>
      <c r="S115" s="57"/>
      <c r="T115" s="3"/>
      <c r="U115" s="10"/>
      <c r="V115" s="3"/>
      <c r="W115" s="3"/>
      <c r="X115" s="3"/>
      <c r="Y115" s="57"/>
      <c r="Z115" s="3"/>
      <c r="AA115" s="3"/>
      <c r="AB115" s="3"/>
      <c r="AC115" s="3"/>
      <c r="AD115" s="3"/>
      <c r="AE115" s="57"/>
      <c r="AF115" s="3"/>
      <c r="AG115" s="3"/>
      <c r="AH115" s="3"/>
      <c r="AI115" s="3"/>
      <c r="AJ115" s="3"/>
    </row>
    <row r="116" spans="3:36" x14ac:dyDescent="0.25">
      <c r="C116" s="3"/>
      <c r="P116" s="47"/>
      <c r="Q116" s="3"/>
      <c r="R116" s="3"/>
      <c r="S116" s="57"/>
      <c r="T116" s="3"/>
      <c r="U116" s="10"/>
      <c r="V116" s="3"/>
      <c r="W116" s="3"/>
      <c r="X116" s="3"/>
      <c r="Y116" s="57"/>
      <c r="Z116" s="3"/>
      <c r="AA116" s="3"/>
      <c r="AB116" s="3"/>
      <c r="AC116" s="3"/>
      <c r="AD116" s="3"/>
      <c r="AE116" s="57"/>
      <c r="AF116" s="3"/>
      <c r="AG116" s="3"/>
      <c r="AH116" s="3"/>
      <c r="AI116" s="3"/>
      <c r="AJ116" s="3"/>
    </row>
    <row r="117" spans="3:36" x14ac:dyDescent="0.25">
      <c r="C117" s="3"/>
      <c r="P117" s="26"/>
      <c r="Q117" s="3"/>
      <c r="R117" s="3"/>
      <c r="S117" s="57"/>
      <c r="T117" s="3"/>
      <c r="U117" s="10"/>
      <c r="V117" s="3"/>
      <c r="W117" s="3"/>
      <c r="X117" s="3"/>
      <c r="Y117" s="57"/>
      <c r="Z117" s="3"/>
      <c r="AA117" s="3"/>
      <c r="AB117" s="3"/>
      <c r="AC117" s="3"/>
      <c r="AD117" s="3"/>
      <c r="AE117" s="57"/>
      <c r="AF117" s="3"/>
      <c r="AG117" s="3"/>
      <c r="AH117" s="3"/>
      <c r="AI117" s="3"/>
      <c r="AJ117" s="3"/>
    </row>
    <row r="118" spans="3:36" x14ac:dyDescent="0.25">
      <c r="C118" s="3"/>
      <c r="P118" s="26"/>
      <c r="Q118" s="3"/>
      <c r="R118" s="3"/>
      <c r="S118" s="57"/>
      <c r="T118" s="3"/>
      <c r="U118" s="10"/>
      <c r="V118" s="3"/>
      <c r="W118" s="3"/>
      <c r="X118" s="3"/>
      <c r="Y118" s="57"/>
      <c r="Z118" s="3"/>
      <c r="AA118" s="3"/>
      <c r="AB118" s="3"/>
      <c r="AC118" s="3"/>
      <c r="AD118" s="3"/>
      <c r="AE118" s="57"/>
      <c r="AF118" s="3"/>
      <c r="AG118" s="3"/>
      <c r="AH118" s="3"/>
      <c r="AI118" s="3"/>
      <c r="AJ118" s="3"/>
    </row>
    <row r="119" spans="3:36" x14ac:dyDescent="0.25">
      <c r="C119" s="3"/>
      <c r="P119" s="26"/>
      <c r="Q119" s="3"/>
      <c r="R119" s="3"/>
      <c r="S119" s="57"/>
      <c r="T119" s="3"/>
      <c r="U119" s="10"/>
      <c r="V119" s="3"/>
      <c r="W119" s="3"/>
      <c r="X119" s="3"/>
      <c r="Y119" s="57"/>
      <c r="Z119" s="3"/>
      <c r="AA119" s="3"/>
      <c r="AB119" s="3"/>
      <c r="AC119" s="3"/>
      <c r="AD119" s="3"/>
      <c r="AE119" s="57"/>
      <c r="AF119" s="3"/>
      <c r="AG119" s="3"/>
      <c r="AH119" s="3"/>
      <c r="AI119" s="3"/>
      <c r="AJ119" s="3"/>
    </row>
    <row r="120" spans="3:36" x14ac:dyDescent="0.25">
      <c r="C120" s="3"/>
      <c r="P120" s="26"/>
      <c r="Q120" s="3"/>
      <c r="R120" s="3"/>
      <c r="S120" s="57"/>
      <c r="T120" s="3"/>
      <c r="U120" s="10"/>
      <c r="V120" s="3"/>
      <c r="W120" s="3"/>
      <c r="X120" s="3"/>
      <c r="Y120" s="57"/>
      <c r="Z120" s="3"/>
      <c r="AA120" s="3"/>
      <c r="AB120" s="3"/>
      <c r="AC120" s="3"/>
      <c r="AD120" s="3"/>
      <c r="AE120" s="57"/>
      <c r="AF120" s="3"/>
      <c r="AG120" s="3"/>
      <c r="AH120" s="3"/>
      <c r="AI120" s="3"/>
      <c r="AJ120" s="3"/>
    </row>
    <row r="121" spans="3:36" x14ac:dyDescent="0.25">
      <c r="C121" s="3"/>
      <c r="P121" s="26"/>
      <c r="Q121" s="3"/>
      <c r="R121" s="3"/>
      <c r="S121" s="57"/>
      <c r="T121" s="3"/>
      <c r="U121" s="10"/>
      <c r="V121" s="3"/>
      <c r="W121" s="3"/>
      <c r="X121" s="3"/>
      <c r="Y121" s="57"/>
      <c r="Z121" s="3"/>
      <c r="AA121" s="3"/>
      <c r="AB121" s="3"/>
      <c r="AC121" s="3"/>
      <c r="AD121" s="3"/>
      <c r="AE121" s="57"/>
      <c r="AF121" s="3"/>
      <c r="AG121" s="3"/>
      <c r="AH121" s="3"/>
      <c r="AI121" s="3"/>
      <c r="AJ121" s="3"/>
    </row>
    <row r="122" spans="3:36" x14ac:dyDescent="0.25">
      <c r="C122" s="3"/>
      <c r="P122" s="26"/>
      <c r="Q122" s="3"/>
      <c r="R122" s="3"/>
      <c r="S122" s="57"/>
      <c r="T122" s="3"/>
      <c r="U122" s="10"/>
      <c r="V122" s="3"/>
      <c r="W122" s="3"/>
      <c r="X122" s="3"/>
      <c r="Y122" s="57"/>
      <c r="Z122" s="3"/>
      <c r="AA122" s="3"/>
      <c r="AB122" s="3"/>
      <c r="AC122" s="3"/>
      <c r="AD122" s="3"/>
      <c r="AE122" s="57"/>
      <c r="AF122" s="3"/>
      <c r="AG122" s="3"/>
      <c r="AH122" s="3"/>
      <c r="AI122" s="3"/>
      <c r="AJ122" s="3"/>
    </row>
    <row r="123" spans="3:36" x14ac:dyDescent="0.25">
      <c r="C123" s="3"/>
      <c r="P123" s="47"/>
      <c r="Q123" s="3"/>
      <c r="R123" s="3"/>
      <c r="S123" s="57"/>
      <c r="T123" s="3"/>
      <c r="U123" s="10"/>
      <c r="V123" s="3"/>
      <c r="W123" s="3"/>
      <c r="X123" s="3"/>
      <c r="Y123" s="57"/>
      <c r="Z123" s="3"/>
      <c r="AA123" s="3"/>
      <c r="AB123" s="3"/>
      <c r="AC123" s="3"/>
      <c r="AD123" s="3"/>
      <c r="AE123" s="57"/>
      <c r="AF123" s="3"/>
      <c r="AG123" s="3"/>
      <c r="AH123" s="3"/>
      <c r="AI123" s="3"/>
      <c r="AJ123" s="3"/>
    </row>
    <row r="124" spans="3:36" x14ac:dyDescent="0.25">
      <c r="C124" s="3"/>
      <c r="P124" s="47"/>
      <c r="Q124" s="3"/>
      <c r="R124" s="3"/>
      <c r="S124" s="57"/>
      <c r="T124" s="3"/>
      <c r="U124" s="10"/>
      <c r="V124" s="3"/>
      <c r="W124" s="3"/>
      <c r="X124" s="3"/>
      <c r="Y124" s="57"/>
      <c r="Z124" s="3"/>
      <c r="AA124" s="3"/>
      <c r="AB124" s="3"/>
      <c r="AC124" s="3"/>
      <c r="AD124" s="3"/>
      <c r="AE124" s="57"/>
      <c r="AF124" s="3"/>
      <c r="AG124" s="3"/>
      <c r="AH124" s="3"/>
      <c r="AI124" s="3"/>
      <c r="AJ124" s="3"/>
    </row>
    <row r="125" spans="3:36" x14ac:dyDescent="0.25">
      <c r="C125" s="3"/>
      <c r="P125" s="47"/>
      <c r="Q125" s="3"/>
      <c r="R125" s="3"/>
      <c r="S125" s="57"/>
      <c r="T125" s="3"/>
      <c r="U125" s="10"/>
      <c r="V125" s="3"/>
      <c r="W125" s="3"/>
      <c r="X125" s="3"/>
      <c r="Y125" s="57"/>
      <c r="Z125" s="3"/>
      <c r="AA125" s="3"/>
      <c r="AB125" s="3"/>
      <c r="AC125" s="3"/>
      <c r="AD125" s="3"/>
      <c r="AE125" s="57"/>
      <c r="AF125" s="3"/>
      <c r="AG125" s="3"/>
      <c r="AH125" s="3"/>
      <c r="AI125" s="3"/>
      <c r="AJ125" s="3"/>
    </row>
    <row r="126" spans="3:36" x14ac:dyDescent="0.25">
      <c r="C126" s="3"/>
      <c r="P126" s="26"/>
      <c r="Q126" s="3"/>
      <c r="R126" s="3"/>
      <c r="S126" s="57"/>
      <c r="T126" s="3"/>
      <c r="U126" s="10"/>
      <c r="V126" s="3"/>
      <c r="W126" s="3"/>
      <c r="X126" s="3"/>
      <c r="Y126" s="57"/>
      <c r="Z126" s="3"/>
      <c r="AA126" s="3"/>
      <c r="AB126" s="3"/>
      <c r="AC126" s="3"/>
      <c r="AD126" s="3"/>
      <c r="AE126" s="57"/>
      <c r="AF126" s="3"/>
      <c r="AG126" s="3"/>
      <c r="AH126" s="3"/>
      <c r="AI126" s="3"/>
      <c r="AJ126" s="3"/>
    </row>
    <row r="127" spans="3:36" x14ac:dyDescent="0.25">
      <c r="C127" s="3"/>
      <c r="P127" s="26"/>
      <c r="Q127" s="3"/>
      <c r="R127" s="3"/>
      <c r="S127" s="57"/>
      <c r="T127" s="3"/>
      <c r="U127" s="10"/>
      <c r="V127" s="3"/>
      <c r="W127" s="3"/>
      <c r="X127" s="3"/>
      <c r="Y127" s="57"/>
      <c r="Z127" s="3"/>
      <c r="AA127" s="3"/>
      <c r="AB127" s="3"/>
      <c r="AC127" s="3"/>
      <c r="AD127" s="3"/>
      <c r="AE127" s="57"/>
      <c r="AF127" s="3"/>
      <c r="AG127" s="3"/>
      <c r="AH127" s="3"/>
      <c r="AI127" s="3"/>
      <c r="AJ127" s="3"/>
    </row>
    <row r="128" spans="3:36" x14ac:dyDescent="0.25">
      <c r="C128" s="3"/>
      <c r="P128" s="47"/>
      <c r="Q128" s="3"/>
      <c r="R128" s="3"/>
      <c r="S128" s="57"/>
      <c r="T128" s="3"/>
      <c r="U128" s="10"/>
      <c r="V128" s="3"/>
      <c r="W128" s="3"/>
      <c r="X128" s="3"/>
      <c r="Y128" s="57"/>
      <c r="Z128" s="3"/>
      <c r="AA128" s="3"/>
      <c r="AB128" s="3"/>
      <c r="AC128" s="3"/>
      <c r="AD128" s="3"/>
      <c r="AE128" s="57"/>
      <c r="AF128" s="3"/>
      <c r="AG128" s="3"/>
      <c r="AH128" s="3"/>
      <c r="AI128" s="3"/>
      <c r="AJ128" s="3"/>
    </row>
    <row r="129" spans="3:36" x14ac:dyDescent="0.25">
      <c r="C129" s="3"/>
      <c r="P129" s="47"/>
      <c r="Q129" s="3"/>
      <c r="R129" s="3"/>
      <c r="S129" s="57"/>
      <c r="T129" s="3"/>
      <c r="U129" s="10"/>
      <c r="V129" s="3"/>
      <c r="W129" s="3"/>
      <c r="X129" s="3"/>
      <c r="Y129" s="57"/>
      <c r="Z129" s="3"/>
      <c r="AA129" s="3"/>
      <c r="AB129" s="3"/>
      <c r="AC129" s="3"/>
      <c r="AD129" s="3"/>
      <c r="AE129" s="57"/>
      <c r="AF129" s="3"/>
      <c r="AG129" s="3"/>
      <c r="AH129" s="3"/>
      <c r="AI129" s="3"/>
      <c r="AJ129" s="3"/>
    </row>
    <row r="130" spans="3:36" x14ac:dyDescent="0.25">
      <c r="C130" s="3"/>
      <c r="P130" s="47"/>
      <c r="Q130" s="3"/>
      <c r="R130" s="3"/>
      <c r="S130" s="57"/>
      <c r="T130" s="3"/>
      <c r="U130" s="10"/>
      <c r="V130" s="3"/>
      <c r="W130" s="3"/>
      <c r="X130" s="3"/>
      <c r="Y130" s="57"/>
      <c r="Z130" s="3"/>
      <c r="AA130" s="3"/>
      <c r="AB130" s="3"/>
      <c r="AC130" s="3"/>
      <c r="AD130" s="3"/>
      <c r="AE130" s="57"/>
      <c r="AF130" s="3"/>
      <c r="AG130" s="3"/>
      <c r="AH130" s="3"/>
      <c r="AI130" s="3"/>
      <c r="AJ130" s="3"/>
    </row>
    <row r="131" spans="3:36" x14ac:dyDescent="0.25">
      <c r="C131" s="3"/>
      <c r="P131" s="47"/>
      <c r="Q131" s="3"/>
      <c r="R131" s="3"/>
      <c r="S131" s="57"/>
      <c r="T131" s="3"/>
      <c r="U131" s="10"/>
      <c r="V131" s="3"/>
      <c r="W131" s="3"/>
      <c r="X131" s="3"/>
      <c r="Y131" s="57"/>
      <c r="Z131" s="3"/>
      <c r="AA131" s="3"/>
      <c r="AB131" s="3"/>
      <c r="AC131" s="3"/>
      <c r="AD131" s="3"/>
      <c r="AE131" s="57"/>
      <c r="AF131" s="3"/>
      <c r="AG131" s="3"/>
      <c r="AH131" s="3"/>
      <c r="AI131" s="3"/>
      <c r="AJ131" s="3"/>
    </row>
    <row r="132" spans="3:36" x14ac:dyDescent="0.25">
      <c r="C132" s="3"/>
      <c r="P132" s="26"/>
      <c r="Q132" s="3"/>
      <c r="R132" s="3"/>
      <c r="S132" s="57"/>
      <c r="T132" s="3"/>
      <c r="U132" s="10"/>
      <c r="V132" s="3"/>
      <c r="W132" s="3"/>
      <c r="X132" s="3"/>
      <c r="Y132" s="57"/>
      <c r="Z132" s="3"/>
      <c r="AA132" s="3"/>
      <c r="AB132" s="3"/>
      <c r="AC132" s="3"/>
      <c r="AD132" s="3"/>
      <c r="AE132" s="57"/>
      <c r="AF132" s="3"/>
      <c r="AG132" s="3"/>
      <c r="AH132" s="3"/>
      <c r="AI132" s="3"/>
      <c r="AJ132" s="3"/>
    </row>
    <row r="133" spans="3:36" x14ac:dyDescent="0.25">
      <c r="C133" s="3"/>
      <c r="P133" s="47"/>
      <c r="Q133" s="3"/>
      <c r="R133" s="3"/>
      <c r="S133" s="57"/>
      <c r="T133" s="3"/>
      <c r="U133" s="10"/>
      <c r="V133" s="3"/>
      <c r="W133" s="3"/>
      <c r="X133" s="3"/>
      <c r="Y133" s="57"/>
      <c r="Z133" s="3"/>
      <c r="AA133" s="3"/>
      <c r="AB133" s="3"/>
      <c r="AC133" s="3"/>
      <c r="AD133" s="3"/>
      <c r="AE133" s="57"/>
      <c r="AF133" s="3"/>
      <c r="AG133" s="3"/>
      <c r="AH133" s="3"/>
      <c r="AI133" s="3"/>
      <c r="AJ133" s="3"/>
    </row>
    <row r="134" spans="3:36" x14ac:dyDescent="0.25">
      <c r="C134" s="3"/>
      <c r="P134" s="26"/>
      <c r="Q134" s="3"/>
      <c r="R134" s="3"/>
      <c r="S134" s="57"/>
      <c r="T134" s="3"/>
      <c r="U134" s="10"/>
      <c r="V134" s="3"/>
      <c r="W134" s="3"/>
      <c r="X134" s="3"/>
      <c r="Y134" s="57"/>
      <c r="Z134" s="3"/>
      <c r="AA134" s="3"/>
      <c r="AB134" s="3"/>
      <c r="AC134" s="3"/>
      <c r="AD134" s="3"/>
      <c r="AE134" s="57"/>
      <c r="AF134" s="3"/>
      <c r="AG134" s="3"/>
      <c r="AH134" s="3"/>
      <c r="AI134" s="3"/>
      <c r="AJ134" s="3"/>
    </row>
    <row r="135" spans="3:36" x14ac:dyDescent="0.25">
      <c r="C135" s="3"/>
      <c r="P135" s="47"/>
      <c r="Q135" s="3"/>
      <c r="R135" s="3"/>
      <c r="S135" s="57"/>
      <c r="T135" s="3"/>
      <c r="U135" s="10"/>
      <c r="V135" s="3"/>
      <c r="W135" s="3"/>
      <c r="X135" s="3"/>
      <c r="Y135" s="57"/>
      <c r="Z135" s="3"/>
      <c r="AA135" s="3"/>
      <c r="AB135" s="3"/>
      <c r="AC135" s="3"/>
      <c r="AD135" s="3"/>
      <c r="AE135" s="57"/>
      <c r="AF135" s="3"/>
      <c r="AG135" s="3"/>
      <c r="AH135" s="3"/>
      <c r="AI135" s="3"/>
      <c r="AJ135" s="3"/>
    </row>
    <row r="136" spans="3:36" x14ac:dyDescent="0.25">
      <c r="C136" s="3"/>
      <c r="P136" s="47"/>
      <c r="Q136" s="3"/>
      <c r="R136" s="3"/>
      <c r="S136" s="57"/>
      <c r="T136" s="3"/>
      <c r="U136" s="10"/>
      <c r="V136" s="3"/>
      <c r="W136" s="3"/>
      <c r="X136" s="3"/>
      <c r="Y136" s="57"/>
      <c r="Z136" s="3"/>
      <c r="AA136" s="3"/>
      <c r="AB136" s="3"/>
      <c r="AC136" s="3"/>
      <c r="AD136" s="3"/>
      <c r="AE136" s="57"/>
      <c r="AF136" s="3"/>
      <c r="AG136" s="3"/>
      <c r="AH136" s="3"/>
      <c r="AI136" s="3"/>
      <c r="AJ136" s="3"/>
    </row>
    <row r="137" spans="3:36" x14ac:dyDescent="0.25">
      <c r="C137" s="3"/>
      <c r="P137" s="47"/>
      <c r="Q137" s="3"/>
      <c r="R137" s="3"/>
      <c r="S137" s="57"/>
      <c r="T137" s="3"/>
      <c r="U137" s="10"/>
      <c r="V137" s="3"/>
      <c r="W137" s="3"/>
      <c r="X137" s="3"/>
      <c r="Y137" s="57"/>
      <c r="Z137" s="3"/>
      <c r="AA137" s="3"/>
      <c r="AB137" s="3"/>
      <c r="AC137" s="3"/>
      <c r="AD137" s="3"/>
      <c r="AE137" s="57"/>
      <c r="AF137" s="3"/>
      <c r="AG137" s="3"/>
      <c r="AH137" s="3"/>
      <c r="AI137" s="3"/>
      <c r="AJ137" s="3"/>
    </row>
    <row r="138" spans="3:36" x14ac:dyDescent="0.25">
      <c r="C138" s="3"/>
      <c r="P138" s="26"/>
      <c r="Q138" s="3"/>
      <c r="R138" s="3"/>
      <c r="S138" s="57"/>
      <c r="T138" s="3"/>
      <c r="U138" s="10"/>
      <c r="V138" s="3"/>
      <c r="W138" s="3"/>
      <c r="X138" s="3"/>
      <c r="Y138" s="57"/>
      <c r="Z138" s="3"/>
      <c r="AA138" s="3"/>
      <c r="AB138" s="3"/>
      <c r="AC138" s="3"/>
      <c r="AD138" s="3"/>
      <c r="AE138" s="57"/>
      <c r="AF138" s="3"/>
      <c r="AG138" s="3"/>
      <c r="AH138" s="3"/>
      <c r="AI138" s="3"/>
      <c r="AJ138" s="3"/>
    </row>
    <row r="139" spans="3:36" x14ac:dyDescent="0.25">
      <c r="C139" s="3"/>
      <c r="P139" s="47"/>
      <c r="Q139" s="3"/>
      <c r="R139" s="3"/>
      <c r="S139" s="57"/>
      <c r="T139" s="3"/>
      <c r="U139" s="10"/>
      <c r="V139" s="3"/>
      <c r="W139" s="3"/>
      <c r="X139" s="3"/>
      <c r="Y139" s="57"/>
      <c r="Z139" s="3"/>
      <c r="AA139" s="3"/>
      <c r="AB139" s="3"/>
      <c r="AC139" s="3"/>
      <c r="AD139" s="3"/>
      <c r="AE139" s="57"/>
      <c r="AF139" s="3"/>
      <c r="AG139" s="3"/>
      <c r="AH139" s="3"/>
      <c r="AI139" s="3"/>
      <c r="AJ139" s="3"/>
    </row>
    <row r="140" spans="3:36" x14ac:dyDescent="0.25">
      <c r="C140" s="3"/>
      <c r="P140" s="47"/>
      <c r="Q140" s="3"/>
      <c r="R140" s="3"/>
      <c r="S140" s="57"/>
      <c r="T140" s="3"/>
      <c r="U140" s="10"/>
      <c r="V140" s="3"/>
      <c r="W140" s="3"/>
      <c r="X140" s="3"/>
      <c r="Y140" s="57"/>
      <c r="Z140" s="3"/>
      <c r="AA140" s="3"/>
      <c r="AB140" s="3"/>
      <c r="AC140" s="3"/>
      <c r="AD140" s="3"/>
      <c r="AE140" s="57"/>
      <c r="AF140" s="3"/>
      <c r="AG140" s="3"/>
      <c r="AH140" s="3"/>
      <c r="AI140" s="3"/>
      <c r="AJ140" s="3"/>
    </row>
    <row r="141" spans="3:36" x14ac:dyDescent="0.25">
      <c r="C141" s="3"/>
      <c r="P141" s="26"/>
      <c r="Q141" s="3"/>
      <c r="R141" s="3"/>
      <c r="S141" s="57"/>
      <c r="T141" s="3"/>
      <c r="U141" s="10"/>
      <c r="V141" s="3"/>
      <c r="W141" s="3"/>
      <c r="X141" s="3"/>
      <c r="Y141" s="57"/>
      <c r="Z141" s="3"/>
      <c r="AA141" s="3"/>
      <c r="AB141" s="3"/>
      <c r="AC141" s="3"/>
      <c r="AD141" s="3"/>
      <c r="AE141" s="57"/>
      <c r="AF141" s="3"/>
      <c r="AG141" s="3"/>
      <c r="AH141" s="3"/>
      <c r="AI141" s="3"/>
      <c r="AJ141" s="3"/>
    </row>
    <row r="142" spans="3:36" x14ac:dyDescent="0.25">
      <c r="C142" s="3"/>
      <c r="P142" s="47"/>
      <c r="Q142" s="3"/>
      <c r="R142" s="3"/>
      <c r="S142" s="57"/>
      <c r="T142" s="3"/>
      <c r="U142" s="10"/>
      <c r="V142" s="3"/>
      <c r="W142" s="3"/>
      <c r="X142" s="3"/>
      <c r="Y142" s="57"/>
      <c r="Z142" s="3"/>
      <c r="AA142" s="3"/>
      <c r="AB142" s="3"/>
      <c r="AC142" s="3"/>
      <c r="AD142" s="3"/>
      <c r="AE142" s="57"/>
      <c r="AF142" s="3"/>
      <c r="AG142" s="3"/>
      <c r="AH142" s="3"/>
      <c r="AI142" s="3"/>
      <c r="AJ142" s="3"/>
    </row>
    <row r="143" spans="3:36" x14ac:dyDescent="0.25">
      <c r="C143" s="3"/>
      <c r="P143" s="26"/>
      <c r="Q143" s="3"/>
      <c r="R143" s="3"/>
      <c r="S143" s="57"/>
      <c r="T143" s="3"/>
      <c r="U143" s="10"/>
      <c r="V143" s="3"/>
      <c r="W143" s="3"/>
      <c r="X143" s="3"/>
      <c r="Y143" s="57"/>
      <c r="Z143" s="3"/>
      <c r="AA143" s="3"/>
      <c r="AB143" s="3"/>
      <c r="AC143" s="3"/>
      <c r="AD143" s="3"/>
      <c r="AE143" s="57"/>
      <c r="AF143" s="3"/>
      <c r="AG143" s="3"/>
      <c r="AH143" s="3"/>
      <c r="AI143" s="3"/>
      <c r="AJ143" s="3"/>
    </row>
    <row r="144" spans="3:36" x14ac:dyDescent="0.25">
      <c r="C144" s="3"/>
      <c r="P144" s="26"/>
      <c r="Q144" s="3"/>
      <c r="R144" s="3"/>
      <c r="S144" s="57"/>
      <c r="T144" s="3"/>
      <c r="U144" s="10"/>
      <c r="V144" s="3"/>
      <c r="W144" s="3"/>
      <c r="X144" s="3"/>
      <c r="Y144" s="57"/>
      <c r="Z144" s="3"/>
      <c r="AA144" s="3"/>
      <c r="AB144" s="3"/>
      <c r="AC144" s="3"/>
      <c r="AD144" s="3"/>
      <c r="AE144" s="57"/>
      <c r="AF144" s="3"/>
      <c r="AG144" s="3"/>
      <c r="AH144" s="3"/>
      <c r="AI144" s="3"/>
      <c r="AJ144" s="3"/>
    </row>
    <row r="145" spans="3:36" x14ac:dyDescent="0.25">
      <c r="C145" s="3"/>
      <c r="P145" s="47"/>
      <c r="Q145" s="3"/>
      <c r="R145" s="3"/>
      <c r="S145" s="57"/>
      <c r="T145" s="3"/>
      <c r="U145" s="10"/>
      <c r="V145" s="3"/>
      <c r="W145" s="3"/>
      <c r="X145" s="3"/>
      <c r="Y145" s="57"/>
      <c r="Z145" s="3"/>
      <c r="AA145" s="3"/>
      <c r="AB145" s="3"/>
      <c r="AC145" s="3"/>
      <c r="AD145" s="3"/>
      <c r="AE145" s="57"/>
      <c r="AF145" s="3"/>
      <c r="AG145" s="3"/>
      <c r="AH145" s="3"/>
      <c r="AI145" s="3"/>
      <c r="AJ145" s="3"/>
    </row>
    <row r="146" spans="3:36" x14ac:dyDescent="0.25">
      <c r="C146" s="3"/>
      <c r="P146" s="26"/>
      <c r="Q146" s="3"/>
      <c r="R146" s="3"/>
      <c r="S146" s="57"/>
      <c r="T146" s="3"/>
      <c r="U146" s="10"/>
      <c r="V146" s="3"/>
      <c r="W146" s="3"/>
      <c r="X146" s="3"/>
      <c r="Y146" s="57"/>
      <c r="Z146" s="3"/>
      <c r="AA146" s="3"/>
      <c r="AB146" s="3"/>
      <c r="AC146" s="3"/>
      <c r="AD146" s="3"/>
      <c r="AE146" s="57"/>
      <c r="AF146" s="3"/>
      <c r="AG146" s="3"/>
      <c r="AH146" s="3"/>
      <c r="AI146" s="3"/>
      <c r="AJ146" s="3"/>
    </row>
    <row r="147" spans="3:36" x14ac:dyDescent="0.25">
      <c r="C147" s="3"/>
      <c r="P147" s="26"/>
      <c r="Q147" s="3"/>
      <c r="R147" s="3"/>
      <c r="S147" s="57"/>
      <c r="T147" s="3"/>
      <c r="U147" s="10"/>
      <c r="V147" s="3"/>
      <c r="W147" s="3"/>
      <c r="X147" s="3"/>
      <c r="Y147" s="57"/>
      <c r="Z147" s="3"/>
      <c r="AA147" s="3"/>
      <c r="AB147" s="3"/>
      <c r="AC147" s="3"/>
      <c r="AD147" s="3"/>
      <c r="AE147" s="57"/>
      <c r="AF147" s="3"/>
      <c r="AG147" s="3"/>
      <c r="AH147" s="3"/>
      <c r="AI147" s="3"/>
      <c r="AJ147" s="3"/>
    </row>
    <row r="148" spans="3:36" x14ac:dyDescent="0.25">
      <c r="C148" s="3"/>
      <c r="P148" s="26"/>
      <c r="Q148" s="3"/>
      <c r="R148" s="3"/>
      <c r="S148" s="57"/>
      <c r="T148" s="3"/>
      <c r="U148" s="10"/>
      <c r="V148" s="3"/>
      <c r="W148" s="3"/>
      <c r="X148" s="3"/>
      <c r="Y148" s="57"/>
      <c r="Z148" s="3"/>
      <c r="AA148" s="3"/>
      <c r="AB148" s="3"/>
      <c r="AC148" s="3"/>
      <c r="AD148" s="3"/>
      <c r="AE148" s="57"/>
      <c r="AF148" s="3"/>
      <c r="AG148" s="3"/>
      <c r="AH148" s="3"/>
      <c r="AI148" s="3"/>
      <c r="AJ148" s="3"/>
    </row>
    <row r="149" spans="3:36" x14ac:dyDescent="0.25">
      <c r="C149" s="3"/>
      <c r="P149" s="47"/>
      <c r="Q149" s="3"/>
      <c r="R149" s="3"/>
      <c r="S149" s="57"/>
      <c r="T149" s="3"/>
      <c r="U149" s="10"/>
      <c r="V149" s="3"/>
      <c r="W149" s="3"/>
      <c r="X149" s="3"/>
      <c r="Y149" s="57"/>
      <c r="Z149" s="3"/>
      <c r="AA149" s="3"/>
      <c r="AB149" s="3"/>
      <c r="AC149" s="3"/>
      <c r="AD149" s="3"/>
      <c r="AE149" s="57"/>
      <c r="AF149" s="3"/>
      <c r="AG149" s="3"/>
      <c r="AH149" s="3"/>
      <c r="AI149" s="3"/>
      <c r="AJ149" s="3"/>
    </row>
    <row r="150" spans="3:36" x14ac:dyDescent="0.25">
      <c r="C150" s="3"/>
      <c r="P150" s="26"/>
      <c r="Q150" s="3"/>
      <c r="R150" s="3"/>
      <c r="S150" s="57"/>
      <c r="T150" s="3"/>
      <c r="U150" s="10"/>
      <c r="V150" s="3"/>
      <c r="W150" s="3"/>
      <c r="X150" s="3"/>
      <c r="Y150" s="57"/>
      <c r="Z150" s="3"/>
      <c r="AA150" s="3"/>
      <c r="AB150" s="3"/>
      <c r="AC150" s="3"/>
      <c r="AD150" s="3"/>
      <c r="AE150" s="57"/>
      <c r="AF150" s="3"/>
      <c r="AG150" s="3"/>
      <c r="AH150" s="3"/>
      <c r="AI150" s="3"/>
      <c r="AJ150" s="3"/>
    </row>
    <row r="151" spans="3:36" x14ac:dyDescent="0.25">
      <c r="C151" s="3"/>
      <c r="P151" s="26"/>
      <c r="Q151" s="3"/>
      <c r="R151" s="3"/>
      <c r="S151" s="57"/>
      <c r="T151" s="3"/>
      <c r="U151" s="10"/>
      <c r="V151" s="3"/>
      <c r="W151" s="3"/>
      <c r="X151" s="3"/>
      <c r="Y151" s="57"/>
      <c r="Z151" s="3"/>
      <c r="AA151" s="3"/>
      <c r="AB151" s="3"/>
      <c r="AC151" s="3"/>
      <c r="AD151" s="3"/>
      <c r="AE151" s="57"/>
      <c r="AF151" s="3"/>
      <c r="AG151" s="3"/>
      <c r="AH151" s="3"/>
      <c r="AI151" s="3"/>
      <c r="AJ151" s="3"/>
    </row>
    <row r="152" spans="3:36" x14ac:dyDescent="0.25">
      <c r="C152" s="3"/>
      <c r="P152" s="26"/>
      <c r="Q152" s="3"/>
      <c r="R152" s="3"/>
      <c r="S152" s="57"/>
      <c r="T152" s="3"/>
      <c r="U152" s="10"/>
      <c r="V152" s="3"/>
      <c r="W152" s="3"/>
      <c r="X152" s="3"/>
      <c r="Y152" s="57"/>
      <c r="Z152" s="3"/>
      <c r="AA152" s="3"/>
      <c r="AB152" s="3"/>
      <c r="AC152" s="3"/>
      <c r="AD152" s="3"/>
      <c r="AE152" s="57"/>
      <c r="AF152" s="3"/>
      <c r="AG152" s="3"/>
      <c r="AH152" s="3"/>
      <c r="AI152" s="3"/>
      <c r="AJ152" s="3"/>
    </row>
    <row r="153" spans="3:36" x14ac:dyDescent="0.25">
      <c r="C153" s="3"/>
      <c r="P153" s="47"/>
      <c r="Q153" s="3"/>
      <c r="R153" s="3"/>
      <c r="S153" s="57"/>
      <c r="T153" s="3"/>
      <c r="U153" s="10"/>
      <c r="V153" s="3"/>
      <c r="W153" s="3"/>
      <c r="X153" s="3"/>
      <c r="Y153" s="57"/>
      <c r="Z153" s="3"/>
      <c r="AA153" s="3"/>
      <c r="AB153" s="3"/>
      <c r="AC153" s="3"/>
      <c r="AD153" s="3"/>
      <c r="AE153" s="57"/>
      <c r="AF153" s="3"/>
      <c r="AG153" s="3"/>
      <c r="AH153" s="3"/>
      <c r="AI153" s="3"/>
      <c r="AJ153" s="3"/>
    </row>
    <row r="154" spans="3:36" x14ac:dyDescent="0.25">
      <c r="C154" s="3"/>
      <c r="P154" s="47"/>
      <c r="Q154" s="3"/>
      <c r="R154" s="3"/>
      <c r="S154" s="57"/>
      <c r="T154" s="3"/>
      <c r="U154" s="10"/>
      <c r="V154" s="3"/>
      <c r="W154" s="3"/>
      <c r="X154" s="3"/>
      <c r="Y154" s="57"/>
      <c r="Z154" s="3"/>
      <c r="AA154" s="3"/>
      <c r="AB154" s="3"/>
      <c r="AC154" s="3"/>
      <c r="AD154" s="3"/>
      <c r="AE154" s="57"/>
      <c r="AF154" s="3"/>
      <c r="AG154" s="3"/>
      <c r="AH154" s="3"/>
      <c r="AI154" s="3"/>
      <c r="AJ154" s="3"/>
    </row>
    <row r="155" spans="3:36" x14ac:dyDescent="0.25">
      <c r="C155" s="3"/>
      <c r="P155" s="26"/>
      <c r="Q155" s="3"/>
      <c r="R155" s="3"/>
      <c r="S155" s="57"/>
      <c r="T155" s="3"/>
      <c r="U155" s="10"/>
      <c r="V155" s="3"/>
      <c r="W155" s="3"/>
      <c r="X155" s="3"/>
      <c r="Y155" s="57"/>
      <c r="Z155" s="3"/>
      <c r="AA155" s="3"/>
      <c r="AB155" s="3"/>
      <c r="AC155" s="3"/>
      <c r="AD155" s="3"/>
      <c r="AE155" s="57"/>
      <c r="AF155" s="3"/>
      <c r="AG155" s="3"/>
      <c r="AH155" s="3"/>
      <c r="AI155" s="3"/>
      <c r="AJ155" s="3"/>
    </row>
    <row r="156" spans="3:36" x14ac:dyDescent="0.25">
      <c r="C156" s="3"/>
      <c r="P156" s="47"/>
      <c r="Q156" s="3"/>
      <c r="R156" s="3"/>
      <c r="S156" s="57"/>
      <c r="T156" s="3"/>
      <c r="U156" s="10"/>
      <c r="V156" s="3"/>
      <c r="W156" s="3"/>
      <c r="X156" s="3"/>
      <c r="Y156" s="57"/>
      <c r="Z156" s="3"/>
      <c r="AA156" s="3"/>
      <c r="AB156" s="3"/>
      <c r="AC156" s="3"/>
      <c r="AD156" s="3"/>
      <c r="AE156" s="57"/>
      <c r="AF156" s="3"/>
      <c r="AG156" s="3"/>
      <c r="AH156" s="3"/>
      <c r="AI156" s="3"/>
      <c r="AJ156" s="3"/>
    </row>
    <row r="157" spans="3:36" x14ac:dyDescent="0.25">
      <c r="C157" s="3"/>
      <c r="P157" s="47"/>
      <c r="Q157" s="3"/>
      <c r="R157" s="3"/>
      <c r="S157" s="57"/>
      <c r="T157" s="3"/>
      <c r="U157" s="10"/>
      <c r="V157" s="3"/>
      <c r="W157" s="3"/>
      <c r="X157" s="3"/>
      <c r="Y157" s="57"/>
      <c r="Z157" s="3"/>
      <c r="AA157" s="3"/>
      <c r="AB157" s="3"/>
      <c r="AC157" s="3"/>
      <c r="AD157" s="3"/>
      <c r="AE157" s="57"/>
      <c r="AF157" s="3"/>
      <c r="AG157" s="3"/>
      <c r="AH157" s="3"/>
      <c r="AI157" s="3"/>
      <c r="AJ157" s="3"/>
    </row>
    <row r="158" spans="3:36" x14ac:dyDescent="0.25">
      <c r="C158" s="3"/>
      <c r="P158" s="26"/>
      <c r="Q158" s="3"/>
      <c r="R158" s="3"/>
      <c r="S158" s="57"/>
      <c r="T158" s="3"/>
      <c r="U158" s="10"/>
      <c r="V158" s="3"/>
      <c r="W158" s="3"/>
      <c r="X158" s="3"/>
      <c r="Y158" s="57"/>
      <c r="Z158" s="3"/>
      <c r="AA158" s="3"/>
      <c r="AB158" s="3"/>
      <c r="AC158" s="3"/>
      <c r="AD158" s="3"/>
      <c r="AE158" s="57"/>
      <c r="AF158" s="3"/>
      <c r="AG158" s="3"/>
      <c r="AH158" s="3"/>
      <c r="AI158" s="3"/>
      <c r="AJ158" s="3"/>
    </row>
    <row r="159" spans="3:36" x14ac:dyDescent="0.25">
      <c r="C159" s="3"/>
      <c r="P159" s="47"/>
      <c r="Q159" s="3"/>
      <c r="R159" s="3"/>
      <c r="S159" s="57"/>
      <c r="T159" s="3"/>
      <c r="U159" s="10"/>
      <c r="V159" s="3"/>
      <c r="W159" s="3"/>
      <c r="X159" s="3"/>
      <c r="Y159" s="57"/>
      <c r="Z159" s="3"/>
      <c r="AA159" s="3"/>
      <c r="AB159" s="3"/>
      <c r="AC159" s="3"/>
      <c r="AD159" s="3"/>
      <c r="AE159" s="57"/>
      <c r="AF159" s="3"/>
      <c r="AG159" s="3"/>
      <c r="AH159" s="3"/>
      <c r="AI159" s="3"/>
      <c r="AJ159" s="3"/>
    </row>
    <row r="160" spans="3:36" x14ac:dyDescent="0.25">
      <c r="C160" s="3"/>
      <c r="P160" s="26"/>
      <c r="Q160" s="3"/>
      <c r="R160" s="3"/>
      <c r="S160" s="57"/>
      <c r="T160" s="3"/>
      <c r="U160" s="10"/>
      <c r="V160" s="3"/>
      <c r="W160" s="3"/>
      <c r="X160" s="3"/>
      <c r="Y160" s="57"/>
      <c r="Z160" s="3"/>
      <c r="AA160" s="3"/>
      <c r="AB160" s="3"/>
      <c r="AC160" s="3"/>
      <c r="AD160" s="3"/>
      <c r="AE160" s="57"/>
      <c r="AF160" s="3"/>
      <c r="AG160" s="3"/>
      <c r="AH160" s="3"/>
      <c r="AI160" s="3"/>
      <c r="AJ160" s="3"/>
    </row>
    <row r="161" spans="3:36" x14ac:dyDescent="0.25">
      <c r="C161" s="3"/>
      <c r="P161" s="47"/>
      <c r="Q161" s="3"/>
      <c r="R161" s="3"/>
      <c r="S161" s="57"/>
      <c r="T161" s="3"/>
      <c r="U161" s="10"/>
      <c r="V161" s="3"/>
      <c r="W161" s="3"/>
      <c r="X161" s="3"/>
      <c r="Y161" s="57"/>
      <c r="Z161" s="3"/>
      <c r="AA161" s="3"/>
      <c r="AB161" s="3"/>
      <c r="AC161" s="3"/>
      <c r="AD161" s="3"/>
      <c r="AE161" s="57"/>
      <c r="AF161" s="3"/>
      <c r="AG161" s="3"/>
      <c r="AH161" s="3"/>
      <c r="AI161" s="3"/>
      <c r="AJ161" s="3"/>
    </row>
    <row r="162" spans="3:36" x14ac:dyDescent="0.25">
      <c r="C162" s="3"/>
      <c r="P162" s="47"/>
      <c r="Q162" s="3"/>
      <c r="R162" s="3"/>
      <c r="S162" s="57"/>
      <c r="T162" s="3"/>
      <c r="U162" s="10"/>
      <c r="V162" s="3"/>
      <c r="W162" s="3"/>
      <c r="X162" s="3"/>
      <c r="Y162" s="57"/>
      <c r="Z162" s="3"/>
      <c r="AA162" s="3"/>
      <c r="AB162" s="3"/>
      <c r="AC162" s="3"/>
      <c r="AD162" s="3"/>
      <c r="AE162" s="57"/>
      <c r="AF162" s="3"/>
      <c r="AG162" s="3"/>
      <c r="AH162" s="3"/>
      <c r="AI162" s="3"/>
      <c r="AJ162" s="3"/>
    </row>
    <row r="163" spans="3:36" x14ac:dyDescent="0.25">
      <c r="C163" s="3"/>
      <c r="P163" s="26"/>
      <c r="Q163" s="3"/>
      <c r="R163" s="3"/>
      <c r="S163" s="57"/>
      <c r="T163" s="3"/>
      <c r="U163" s="10"/>
      <c r="V163" s="3"/>
      <c r="W163" s="3"/>
      <c r="X163" s="3"/>
      <c r="Y163" s="57"/>
      <c r="Z163" s="3"/>
      <c r="AA163" s="3"/>
      <c r="AB163" s="3"/>
      <c r="AC163" s="3"/>
      <c r="AD163" s="3"/>
      <c r="AE163" s="57"/>
      <c r="AF163" s="3"/>
      <c r="AG163" s="3"/>
      <c r="AH163" s="3"/>
      <c r="AI163" s="3"/>
      <c r="AJ163" s="3"/>
    </row>
    <row r="164" spans="3:36" x14ac:dyDescent="0.25">
      <c r="C164" s="3"/>
      <c r="P164" s="26"/>
      <c r="Q164" s="3"/>
      <c r="R164" s="3"/>
      <c r="S164" s="57"/>
      <c r="T164" s="3"/>
      <c r="U164" s="10"/>
      <c r="V164" s="3"/>
      <c r="W164" s="3"/>
      <c r="X164" s="3"/>
      <c r="Y164" s="57"/>
      <c r="Z164" s="3"/>
      <c r="AA164" s="3"/>
      <c r="AB164" s="3"/>
      <c r="AC164" s="3"/>
      <c r="AD164" s="3"/>
      <c r="AE164" s="57"/>
      <c r="AF164" s="3"/>
      <c r="AG164" s="3"/>
      <c r="AH164" s="3"/>
      <c r="AI164" s="3"/>
      <c r="AJ164" s="3"/>
    </row>
    <row r="165" spans="3:36" x14ac:dyDescent="0.25">
      <c r="C165" s="3"/>
      <c r="P165" s="47"/>
      <c r="Q165" s="3"/>
      <c r="R165" s="3"/>
      <c r="S165" s="57"/>
      <c r="T165" s="3"/>
      <c r="U165" s="10"/>
      <c r="V165" s="3"/>
      <c r="W165" s="3"/>
      <c r="X165" s="3"/>
      <c r="Y165" s="57"/>
      <c r="Z165" s="3"/>
      <c r="AA165" s="3"/>
      <c r="AB165" s="3"/>
      <c r="AC165" s="3"/>
      <c r="AD165" s="3"/>
      <c r="AE165" s="57"/>
      <c r="AF165" s="3"/>
      <c r="AG165" s="3"/>
      <c r="AH165" s="3"/>
      <c r="AI165" s="3"/>
      <c r="AJ165" s="3"/>
    </row>
    <row r="166" spans="3:36" x14ac:dyDescent="0.25">
      <c r="C166" s="3"/>
      <c r="P166" s="47"/>
      <c r="Q166" s="3"/>
      <c r="R166" s="3"/>
      <c r="S166" s="57"/>
      <c r="T166" s="3"/>
      <c r="U166" s="10"/>
      <c r="V166" s="3"/>
      <c r="W166" s="3"/>
      <c r="X166" s="3"/>
      <c r="Y166" s="57"/>
      <c r="Z166" s="3"/>
      <c r="AA166" s="3"/>
      <c r="AB166" s="3"/>
      <c r="AC166" s="3"/>
      <c r="AD166" s="3"/>
      <c r="AE166" s="57"/>
      <c r="AF166" s="3"/>
      <c r="AG166" s="3"/>
      <c r="AH166" s="3"/>
      <c r="AI166" s="3"/>
      <c r="AJ166" s="3"/>
    </row>
    <row r="167" spans="3:36" x14ac:dyDescent="0.25">
      <c r="C167" s="3"/>
      <c r="P167" s="47"/>
      <c r="Q167" s="3"/>
      <c r="R167" s="3"/>
      <c r="S167" s="57"/>
      <c r="T167" s="3"/>
      <c r="U167" s="10"/>
      <c r="V167" s="3"/>
      <c r="W167" s="3"/>
      <c r="X167" s="3"/>
      <c r="Y167" s="57"/>
      <c r="Z167" s="3"/>
      <c r="AA167" s="3"/>
      <c r="AB167" s="3"/>
      <c r="AC167" s="3"/>
      <c r="AD167" s="3"/>
      <c r="AE167" s="57"/>
      <c r="AF167" s="3"/>
      <c r="AG167" s="3"/>
      <c r="AH167" s="3"/>
      <c r="AI167" s="3"/>
      <c r="AJ167" s="3"/>
    </row>
    <row r="168" spans="3:36" x14ac:dyDescent="0.25">
      <c r="C168" s="3"/>
      <c r="P168" s="26"/>
      <c r="Q168" s="3"/>
      <c r="R168" s="3"/>
      <c r="S168" s="57"/>
      <c r="T168" s="3"/>
      <c r="U168" s="10"/>
      <c r="V168" s="3"/>
      <c r="W168" s="3"/>
      <c r="X168" s="3"/>
      <c r="Y168" s="57"/>
      <c r="Z168" s="3"/>
      <c r="AA168" s="3"/>
      <c r="AB168" s="3"/>
      <c r="AC168" s="3"/>
      <c r="AD168" s="3"/>
      <c r="AE168" s="57"/>
      <c r="AF168" s="3"/>
      <c r="AG168" s="3"/>
      <c r="AH168" s="3"/>
      <c r="AI168" s="3"/>
      <c r="AJ168" s="3"/>
    </row>
    <row r="169" spans="3:36" x14ac:dyDescent="0.25">
      <c r="C169" s="3"/>
      <c r="P169" s="26"/>
      <c r="Q169" s="3"/>
      <c r="R169" s="3"/>
      <c r="S169" s="57"/>
      <c r="T169" s="3"/>
      <c r="U169" s="10"/>
      <c r="V169" s="3"/>
      <c r="W169" s="3"/>
      <c r="X169" s="3"/>
      <c r="Y169" s="57"/>
      <c r="Z169" s="3"/>
      <c r="AA169" s="3"/>
      <c r="AB169" s="3"/>
      <c r="AC169" s="3"/>
      <c r="AD169" s="3"/>
      <c r="AE169" s="57"/>
      <c r="AF169" s="3"/>
      <c r="AG169" s="3"/>
      <c r="AH169" s="3"/>
      <c r="AI169" s="3"/>
      <c r="AJ169" s="3"/>
    </row>
    <row r="170" spans="3:36" x14ac:dyDescent="0.25">
      <c r="C170" s="3"/>
      <c r="P170" s="26"/>
      <c r="Q170" s="3"/>
      <c r="R170" s="3"/>
      <c r="S170" s="57"/>
      <c r="T170" s="3"/>
      <c r="U170" s="10"/>
      <c r="V170" s="3"/>
      <c r="W170" s="3"/>
      <c r="X170" s="3"/>
      <c r="Y170" s="57"/>
      <c r="Z170" s="3"/>
      <c r="AA170" s="3"/>
      <c r="AB170" s="3"/>
      <c r="AC170" s="3"/>
      <c r="AD170" s="3"/>
      <c r="AE170" s="57"/>
      <c r="AF170" s="3"/>
      <c r="AG170" s="3"/>
      <c r="AH170" s="3"/>
      <c r="AI170" s="3"/>
      <c r="AJ170" s="3"/>
    </row>
    <row r="171" spans="3:36" x14ac:dyDescent="0.25">
      <c r="C171" s="3"/>
      <c r="P171" s="26"/>
      <c r="Q171" s="3"/>
      <c r="R171" s="3"/>
      <c r="S171" s="57"/>
      <c r="T171" s="3"/>
      <c r="U171" s="10"/>
      <c r="V171" s="3"/>
      <c r="W171" s="3"/>
      <c r="X171" s="3"/>
      <c r="Y171" s="57"/>
      <c r="Z171" s="3"/>
      <c r="AA171" s="3"/>
      <c r="AB171" s="3"/>
      <c r="AC171" s="3"/>
      <c r="AD171" s="3"/>
      <c r="AE171" s="57"/>
      <c r="AF171" s="3"/>
      <c r="AG171" s="3"/>
      <c r="AH171" s="3"/>
      <c r="AI171" s="3"/>
      <c r="AJ171" s="3"/>
    </row>
    <row r="172" spans="3:36" x14ac:dyDescent="0.25">
      <c r="C172" s="3"/>
      <c r="P172" s="26"/>
      <c r="Q172" s="3"/>
      <c r="R172" s="3"/>
      <c r="S172" s="57"/>
      <c r="T172" s="3"/>
      <c r="U172" s="10"/>
      <c r="V172" s="3"/>
      <c r="W172" s="3"/>
      <c r="X172" s="3"/>
      <c r="Y172" s="57"/>
      <c r="Z172" s="3"/>
      <c r="AA172" s="3"/>
      <c r="AB172" s="3"/>
      <c r="AC172" s="3"/>
      <c r="AD172" s="3"/>
      <c r="AE172" s="57"/>
      <c r="AF172" s="3"/>
      <c r="AG172" s="3"/>
      <c r="AH172" s="3"/>
      <c r="AI172" s="3"/>
      <c r="AJ172" s="3"/>
    </row>
    <row r="173" spans="3:36" x14ac:dyDescent="0.25">
      <c r="C173" s="3"/>
      <c r="P173" s="26"/>
      <c r="Q173" s="3"/>
      <c r="R173" s="3"/>
      <c r="S173" s="57"/>
      <c r="T173" s="3"/>
      <c r="U173" s="10"/>
      <c r="V173" s="3"/>
      <c r="W173" s="3"/>
      <c r="X173" s="3"/>
      <c r="Y173" s="57"/>
      <c r="Z173" s="3"/>
      <c r="AA173" s="3"/>
      <c r="AB173" s="3"/>
      <c r="AC173" s="3"/>
      <c r="AD173" s="3"/>
      <c r="AE173" s="57"/>
      <c r="AF173" s="3"/>
      <c r="AG173" s="3"/>
      <c r="AH173" s="3"/>
      <c r="AI173" s="3"/>
      <c r="AJ173" s="3"/>
    </row>
    <row r="174" spans="3:36" x14ac:dyDescent="0.25">
      <c r="C174" s="3"/>
      <c r="P174" s="26"/>
      <c r="Q174" s="3"/>
      <c r="R174" s="3"/>
      <c r="S174" s="57"/>
      <c r="T174" s="3"/>
      <c r="U174" s="10"/>
      <c r="V174" s="3"/>
      <c r="W174" s="3"/>
      <c r="X174" s="3"/>
      <c r="Y174" s="57"/>
      <c r="Z174" s="3"/>
      <c r="AA174" s="3"/>
      <c r="AB174" s="3"/>
      <c r="AC174" s="3"/>
      <c r="AD174" s="3"/>
      <c r="AE174" s="57"/>
      <c r="AF174" s="3"/>
      <c r="AG174" s="3"/>
      <c r="AH174" s="3"/>
      <c r="AI174" s="3"/>
      <c r="AJ174" s="3"/>
    </row>
    <row r="175" spans="3:36" x14ac:dyDescent="0.25">
      <c r="C175" s="3"/>
      <c r="P175" s="26"/>
      <c r="Q175" s="3"/>
      <c r="R175" s="3"/>
      <c r="S175" s="57"/>
      <c r="T175" s="3"/>
      <c r="U175" s="10"/>
      <c r="V175" s="3"/>
      <c r="W175" s="3"/>
      <c r="X175" s="3"/>
      <c r="Y175" s="57"/>
      <c r="Z175" s="3"/>
      <c r="AA175" s="3"/>
      <c r="AB175" s="3"/>
      <c r="AC175" s="3"/>
      <c r="AD175" s="3"/>
      <c r="AE175" s="57"/>
      <c r="AF175" s="3"/>
      <c r="AG175" s="3"/>
      <c r="AH175" s="3"/>
      <c r="AI175" s="3"/>
      <c r="AJ175" s="3"/>
    </row>
    <row r="176" spans="3:36" x14ac:dyDescent="0.25">
      <c r="C176" s="3"/>
      <c r="P176" s="26"/>
      <c r="Q176" s="3"/>
      <c r="R176" s="3"/>
      <c r="S176" s="57"/>
      <c r="T176" s="3"/>
      <c r="U176" s="10"/>
      <c r="V176" s="3"/>
      <c r="W176" s="3"/>
      <c r="X176" s="3"/>
      <c r="Y176" s="57"/>
      <c r="Z176" s="3"/>
      <c r="AA176" s="3"/>
      <c r="AB176" s="3"/>
      <c r="AC176" s="3"/>
      <c r="AD176" s="3"/>
      <c r="AE176" s="57"/>
      <c r="AF176" s="3"/>
      <c r="AG176" s="3"/>
      <c r="AH176" s="3"/>
      <c r="AI176" s="3"/>
      <c r="AJ176" s="3"/>
    </row>
    <row r="177" spans="3:36" x14ac:dyDescent="0.25">
      <c r="C177" s="3"/>
      <c r="P177" s="26"/>
      <c r="Q177" s="3"/>
      <c r="R177" s="3"/>
      <c r="S177" s="57"/>
      <c r="T177" s="3"/>
      <c r="U177" s="10"/>
      <c r="V177" s="3"/>
      <c r="W177" s="3"/>
      <c r="X177" s="3"/>
      <c r="Y177" s="57"/>
      <c r="Z177" s="3"/>
      <c r="AA177" s="3"/>
      <c r="AB177" s="3"/>
      <c r="AC177" s="3"/>
      <c r="AD177" s="3"/>
      <c r="AE177" s="57"/>
      <c r="AF177" s="3"/>
      <c r="AG177" s="3"/>
      <c r="AH177" s="3"/>
      <c r="AI177" s="3"/>
      <c r="AJ177" s="3"/>
    </row>
    <row r="178" spans="3:36" x14ac:dyDescent="0.25">
      <c r="C178" s="3"/>
      <c r="P178" s="26"/>
      <c r="Q178" s="3"/>
      <c r="R178" s="3"/>
      <c r="S178" s="57"/>
      <c r="T178" s="3"/>
      <c r="U178" s="10"/>
      <c r="V178" s="3"/>
      <c r="W178" s="3"/>
      <c r="X178" s="3"/>
      <c r="Y178" s="57"/>
      <c r="Z178" s="3"/>
      <c r="AA178" s="3"/>
      <c r="AB178" s="3"/>
      <c r="AC178" s="3"/>
      <c r="AD178" s="3"/>
      <c r="AE178" s="57"/>
      <c r="AF178" s="3"/>
      <c r="AG178" s="3"/>
      <c r="AH178" s="3"/>
      <c r="AI178" s="3"/>
      <c r="AJ178" s="3"/>
    </row>
    <row r="179" spans="3:36" x14ac:dyDescent="0.25">
      <c r="C179" s="3"/>
      <c r="P179" s="26"/>
      <c r="Q179" s="3"/>
      <c r="R179" s="3"/>
      <c r="S179" s="57"/>
      <c r="T179" s="3"/>
      <c r="U179" s="10"/>
      <c r="V179" s="3"/>
      <c r="W179" s="3"/>
      <c r="X179" s="3"/>
      <c r="Y179" s="57"/>
      <c r="Z179" s="3"/>
      <c r="AA179" s="3"/>
      <c r="AB179" s="3"/>
      <c r="AC179" s="3"/>
      <c r="AD179" s="3"/>
      <c r="AE179" s="57"/>
      <c r="AF179" s="3"/>
      <c r="AG179" s="3"/>
      <c r="AH179" s="3"/>
      <c r="AI179" s="3"/>
      <c r="AJ179" s="3"/>
    </row>
    <row r="180" spans="3:36" x14ac:dyDescent="0.25">
      <c r="C180" s="3"/>
      <c r="P180" s="26"/>
      <c r="Q180" s="3"/>
      <c r="R180" s="3"/>
      <c r="S180" s="57"/>
      <c r="T180" s="3"/>
      <c r="U180" s="10"/>
      <c r="V180" s="3"/>
      <c r="W180" s="3"/>
      <c r="X180" s="3"/>
      <c r="Y180" s="57"/>
      <c r="Z180" s="3"/>
      <c r="AA180" s="3"/>
      <c r="AB180" s="3"/>
      <c r="AC180" s="3"/>
      <c r="AD180" s="3"/>
      <c r="AE180" s="57"/>
      <c r="AF180" s="3"/>
      <c r="AG180" s="3"/>
      <c r="AH180" s="3"/>
      <c r="AI180" s="3"/>
      <c r="AJ180" s="3"/>
    </row>
    <row r="181" spans="3:36" x14ac:dyDescent="0.25">
      <c r="C181" s="3"/>
      <c r="P181" s="26"/>
      <c r="Q181" s="3"/>
      <c r="R181" s="3"/>
      <c r="S181" s="57"/>
      <c r="T181" s="3"/>
      <c r="U181" s="10"/>
      <c r="V181" s="3"/>
      <c r="W181" s="3"/>
      <c r="X181" s="3"/>
      <c r="Y181" s="57"/>
      <c r="Z181" s="3"/>
      <c r="AA181" s="3"/>
      <c r="AB181" s="3"/>
      <c r="AC181" s="3"/>
      <c r="AD181" s="3"/>
      <c r="AE181" s="57"/>
      <c r="AF181" s="3"/>
      <c r="AG181" s="3"/>
      <c r="AH181" s="3"/>
      <c r="AI181" s="3"/>
      <c r="AJ181" s="3"/>
    </row>
    <row r="182" spans="3:36" x14ac:dyDescent="0.25">
      <c r="C182" s="3"/>
      <c r="P182" s="26"/>
      <c r="Q182" s="3"/>
      <c r="R182" s="3"/>
      <c r="S182" s="57"/>
      <c r="T182" s="3"/>
      <c r="U182" s="10"/>
      <c r="V182" s="3"/>
      <c r="W182" s="3"/>
      <c r="X182" s="3"/>
      <c r="Y182" s="57"/>
      <c r="Z182" s="3"/>
      <c r="AA182" s="3"/>
      <c r="AB182" s="3"/>
      <c r="AC182" s="3"/>
      <c r="AD182" s="3"/>
      <c r="AE182" s="57"/>
      <c r="AF182" s="3"/>
      <c r="AG182" s="3"/>
      <c r="AH182" s="3"/>
      <c r="AI182" s="3"/>
      <c r="AJ182" s="3"/>
    </row>
    <row r="183" spans="3:36" x14ac:dyDescent="0.25">
      <c r="C183" s="3"/>
      <c r="P183" s="26"/>
      <c r="Q183" s="3"/>
      <c r="R183" s="3"/>
      <c r="S183" s="57"/>
      <c r="T183" s="3"/>
      <c r="U183" s="10"/>
      <c r="V183" s="3"/>
      <c r="W183" s="3"/>
      <c r="X183" s="3"/>
      <c r="Y183" s="57"/>
      <c r="Z183" s="3"/>
      <c r="AA183" s="3"/>
      <c r="AB183" s="3"/>
      <c r="AC183" s="3"/>
      <c r="AD183" s="3"/>
      <c r="AE183" s="57"/>
      <c r="AF183" s="3"/>
      <c r="AG183" s="3"/>
      <c r="AH183" s="3"/>
      <c r="AI183" s="3"/>
      <c r="AJ183" s="3"/>
    </row>
    <row r="184" spans="3:36" x14ac:dyDescent="0.25">
      <c r="C184" s="3"/>
      <c r="P184" s="26"/>
      <c r="Q184" s="3"/>
      <c r="R184" s="3"/>
      <c r="S184" s="57"/>
      <c r="T184" s="3"/>
      <c r="U184" s="10"/>
      <c r="V184" s="3"/>
      <c r="W184" s="3"/>
      <c r="X184" s="3"/>
      <c r="Y184" s="57"/>
      <c r="Z184" s="3"/>
      <c r="AA184" s="3"/>
      <c r="AB184" s="3"/>
      <c r="AC184" s="3"/>
      <c r="AD184" s="3"/>
      <c r="AE184" s="57"/>
      <c r="AF184" s="3"/>
      <c r="AG184" s="3"/>
      <c r="AH184" s="3"/>
      <c r="AI184" s="3"/>
      <c r="AJ184" s="3"/>
    </row>
    <row r="185" spans="3:36" x14ac:dyDescent="0.25">
      <c r="C185" s="3"/>
      <c r="P185" s="26"/>
      <c r="Q185" s="3"/>
      <c r="R185" s="3"/>
      <c r="S185" s="57"/>
      <c r="T185" s="3"/>
      <c r="U185" s="10"/>
      <c r="V185" s="3"/>
      <c r="W185" s="3"/>
      <c r="X185" s="3"/>
      <c r="Y185" s="57"/>
      <c r="Z185" s="3"/>
      <c r="AA185" s="3"/>
      <c r="AB185" s="3"/>
      <c r="AC185" s="3"/>
      <c r="AD185" s="3"/>
      <c r="AE185" s="57"/>
      <c r="AF185" s="3"/>
      <c r="AG185" s="3"/>
      <c r="AH185" s="3"/>
      <c r="AI185" s="3"/>
      <c r="AJ185" s="3"/>
    </row>
    <row r="186" spans="3:36" x14ac:dyDescent="0.25">
      <c r="C186" s="3"/>
      <c r="P186" s="26"/>
      <c r="Q186" s="3"/>
      <c r="R186" s="3"/>
      <c r="S186" s="57"/>
      <c r="T186" s="3"/>
      <c r="U186" s="10"/>
      <c r="V186" s="3"/>
      <c r="W186" s="3"/>
      <c r="X186" s="3"/>
      <c r="Y186" s="57"/>
      <c r="Z186" s="3"/>
      <c r="AA186" s="3"/>
      <c r="AB186" s="3"/>
      <c r="AC186" s="3"/>
      <c r="AD186" s="3"/>
      <c r="AE186" s="57"/>
      <c r="AF186" s="3"/>
      <c r="AG186" s="3"/>
      <c r="AH186" s="3"/>
      <c r="AI186" s="3"/>
      <c r="AJ186" s="3"/>
    </row>
    <row r="187" spans="3:36" x14ac:dyDescent="0.25">
      <c r="C187" s="3"/>
      <c r="P187" s="26"/>
      <c r="Q187" s="3"/>
      <c r="R187" s="3"/>
      <c r="S187" s="57"/>
      <c r="T187" s="3"/>
      <c r="U187" s="10"/>
      <c r="V187" s="3"/>
      <c r="W187" s="3"/>
      <c r="X187" s="3"/>
      <c r="Y187" s="57"/>
      <c r="Z187" s="3"/>
      <c r="AA187" s="3"/>
      <c r="AB187" s="3"/>
      <c r="AC187" s="3"/>
      <c r="AD187" s="3"/>
      <c r="AE187" s="57"/>
      <c r="AF187" s="3"/>
      <c r="AG187" s="3"/>
      <c r="AH187" s="3"/>
      <c r="AI187" s="3"/>
      <c r="AJ187" s="3"/>
    </row>
    <row r="188" spans="3:36" x14ac:dyDescent="0.25">
      <c r="C188" s="3"/>
      <c r="P188" s="26"/>
      <c r="Q188" s="3"/>
      <c r="R188" s="3"/>
      <c r="S188" s="57"/>
      <c r="T188" s="3"/>
      <c r="U188" s="10"/>
      <c r="V188" s="3"/>
      <c r="W188" s="3"/>
      <c r="X188" s="3"/>
      <c r="Y188" s="57"/>
      <c r="Z188" s="3"/>
      <c r="AA188" s="3"/>
      <c r="AB188" s="3"/>
      <c r="AC188" s="3"/>
      <c r="AD188" s="3"/>
      <c r="AE188" s="57"/>
      <c r="AF188" s="3"/>
      <c r="AG188" s="3"/>
      <c r="AH188" s="3"/>
      <c r="AI188" s="3"/>
      <c r="AJ188" s="3"/>
    </row>
    <row r="189" spans="3:36" x14ac:dyDescent="0.25">
      <c r="C189" s="3"/>
      <c r="P189" s="26"/>
      <c r="Q189" s="3"/>
      <c r="R189" s="3"/>
      <c r="S189" s="57"/>
      <c r="T189" s="3"/>
      <c r="U189" s="10"/>
      <c r="V189" s="3"/>
      <c r="W189" s="3"/>
      <c r="X189" s="3"/>
      <c r="Y189" s="57"/>
      <c r="Z189" s="3"/>
      <c r="AA189" s="3"/>
      <c r="AB189" s="3"/>
      <c r="AC189" s="3"/>
      <c r="AD189" s="3"/>
      <c r="AE189" s="57"/>
      <c r="AF189" s="3"/>
      <c r="AG189" s="3"/>
      <c r="AH189" s="3"/>
      <c r="AI189" s="3"/>
      <c r="AJ189" s="3"/>
    </row>
    <row r="190" spans="3:36" x14ac:dyDescent="0.25">
      <c r="C190" s="3"/>
      <c r="P190" s="26"/>
      <c r="Q190" s="3"/>
      <c r="R190" s="3"/>
      <c r="S190" s="57"/>
      <c r="T190" s="3"/>
      <c r="U190" s="10"/>
      <c r="V190" s="3"/>
      <c r="W190" s="3"/>
      <c r="X190" s="3"/>
      <c r="Y190" s="57"/>
      <c r="Z190" s="3"/>
      <c r="AA190" s="3"/>
      <c r="AB190" s="3"/>
      <c r="AC190" s="3"/>
      <c r="AD190" s="3"/>
      <c r="AE190" s="57"/>
      <c r="AF190" s="3"/>
      <c r="AG190" s="3"/>
      <c r="AH190" s="3"/>
      <c r="AI190" s="3"/>
      <c r="AJ190" s="3"/>
    </row>
    <row r="191" spans="3:36" x14ac:dyDescent="0.25">
      <c r="C191" s="3"/>
      <c r="P191" s="26"/>
      <c r="Q191" s="3"/>
      <c r="R191" s="3"/>
      <c r="S191" s="57"/>
      <c r="T191" s="3"/>
      <c r="U191" s="10"/>
      <c r="V191" s="3"/>
      <c r="W191" s="3"/>
      <c r="X191" s="3"/>
      <c r="Y191" s="57"/>
      <c r="Z191" s="3"/>
      <c r="AA191" s="3"/>
      <c r="AB191" s="3"/>
      <c r="AC191" s="3"/>
      <c r="AD191" s="3"/>
      <c r="AE191" s="57"/>
      <c r="AF191" s="3"/>
      <c r="AG191" s="3"/>
      <c r="AH191" s="3"/>
      <c r="AI191" s="3"/>
      <c r="AJ191" s="3"/>
    </row>
    <row r="192" spans="3:36" x14ac:dyDescent="0.25">
      <c r="C192" s="3"/>
      <c r="P192" s="26"/>
      <c r="Q192" s="3"/>
      <c r="R192" s="3"/>
      <c r="S192" s="57"/>
      <c r="T192" s="3"/>
      <c r="U192" s="10"/>
      <c r="V192" s="3"/>
      <c r="W192" s="3"/>
      <c r="X192" s="3"/>
      <c r="Y192" s="57"/>
      <c r="Z192" s="3"/>
      <c r="AA192" s="3"/>
      <c r="AB192" s="3"/>
      <c r="AC192" s="3"/>
      <c r="AD192" s="3"/>
      <c r="AE192" s="57"/>
      <c r="AF192" s="3"/>
      <c r="AG192" s="3"/>
      <c r="AH192" s="3"/>
      <c r="AI192" s="3"/>
      <c r="AJ192" s="3"/>
    </row>
    <row r="193" spans="3:36" x14ac:dyDescent="0.25">
      <c r="C193" s="3"/>
      <c r="P193" s="26"/>
      <c r="Q193" s="3"/>
      <c r="R193" s="3"/>
      <c r="S193" s="57"/>
      <c r="T193" s="3"/>
      <c r="U193" s="10"/>
      <c r="V193" s="3"/>
      <c r="W193" s="3"/>
      <c r="X193" s="3"/>
      <c r="Y193" s="57"/>
      <c r="Z193" s="3"/>
      <c r="AA193" s="3"/>
      <c r="AB193" s="3"/>
      <c r="AC193" s="3"/>
      <c r="AD193" s="3"/>
      <c r="AE193" s="57"/>
      <c r="AF193" s="3"/>
      <c r="AG193" s="3"/>
      <c r="AH193" s="3"/>
      <c r="AI193" s="3"/>
      <c r="AJ193" s="3"/>
    </row>
    <row r="194" spans="3:36" x14ac:dyDescent="0.25">
      <c r="C194" s="3"/>
      <c r="P194" s="26"/>
      <c r="Q194" s="3"/>
      <c r="R194" s="3"/>
      <c r="S194" s="57"/>
      <c r="T194" s="3"/>
      <c r="U194" s="10"/>
      <c r="V194" s="3"/>
      <c r="W194" s="3"/>
      <c r="X194" s="3"/>
      <c r="Y194" s="57"/>
      <c r="Z194" s="3"/>
      <c r="AA194" s="3"/>
      <c r="AB194" s="3"/>
      <c r="AC194" s="3"/>
      <c r="AD194" s="3"/>
      <c r="AE194" s="57"/>
      <c r="AF194" s="3"/>
      <c r="AG194" s="3"/>
      <c r="AH194" s="3"/>
      <c r="AI194" s="3"/>
      <c r="AJ194" s="3"/>
    </row>
    <row r="195" spans="3:36" x14ac:dyDescent="0.25">
      <c r="C195" s="3"/>
      <c r="P195" s="26"/>
      <c r="Q195" s="3"/>
      <c r="R195" s="3"/>
      <c r="S195" s="57"/>
      <c r="T195" s="3"/>
      <c r="U195" s="10"/>
      <c r="V195" s="3"/>
      <c r="W195" s="3"/>
      <c r="X195" s="3"/>
      <c r="Y195" s="57"/>
      <c r="Z195" s="3"/>
      <c r="AA195" s="3"/>
      <c r="AB195" s="3"/>
      <c r="AC195" s="3"/>
      <c r="AD195" s="3"/>
      <c r="AE195" s="57"/>
      <c r="AF195" s="3"/>
      <c r="AG195" s="3"/>
      <c r="AH195" s="3"/>
      <c r="AI195" s="3"/>
      <c r="AJ195" s="3"/>
    </row>
    <row r="196" spans="3:36" x14ac:dyDescent="0.25">
      <c r="C196" s="3"/>
      <c r="P196" s="26"/>
      <c r="Q196" s="3"/>
      <c r="R196" s="3"/>
      <c r="S196" s="57"/>
      <c r="T196" s="3"/>
      <c r="U196" s="10"/>
      <c r="V196" s="3"/>
      <c r="W196" s="3"/>
      <c r="X196" s="3"/>
      <c r="Y196" s="57"/>
      <c r="Z196" s="3"/>
      <c r="AA196" s="3"/>
      <c r="AB196" s="3"/>
      <c r="AC196" s="3"/>
      <c r="AD196" s="3"/>
      <c r="AE196" s="57"/>
      <c r="AF196" s="3"/>
      <c r="AG196" s="3"/>
      <c r="AH196" s="3"/>
      <c r="AI196" s="3"/>
      <c r="AJ196" s="3"/>
    </row>
    <row r="197" spans="3:36" x14ac:dyDescent="0.25">
      <c r="C197" s="3"/>
      <c r="P197" s="26"/>
      <c r="Q197" s="3"/>
      <c r="R197" s="3"/>
      <c r="S197" s="57"/>
      <c r="T197" s="3"/>
      <c r="U197" s="10"/>
      <c r="V197" s="3"/>
      <c r="W197" s="3"/>
      <c r="X197" s="3"/>
      <c r="Y197" s="57"/>
      <c r="Z197" s="3"/>
      <c r="AA197" s="3"/>
      <c r="AB197" s="3"/>
      <c r="AC197" s="3"/>
      <c r="AD197" s="3"/>
      <c r="AE197" s="57"/>
      <c r="AF197" s="3"/>
      <c r="AG197" s="3"/>
      <c r="AH197" s="3"/>
      <c r="AI197" s="3"/>
      <c r="AJ197" s="3"/>
    </row>
    <row r="198" spans="3:36" x14ac:dyDescent="0.25">
      <c r="C198" s="3"/>
      <c r="P198" s="26"/>
      <c r="Q198" s="3"/>
      <c r="R198" s="3"/>
      <c r="S198" s="57"/>
      <c r="T198" s="3"/>
      <c r="U198" s="10"/>
      <c r="V198" s="3"/>
      <c r="W198" s="3"/>
      <c r="X198" s="3"/>
      <c r="Y198" s="57"/>
      <c r="Z198" s="3"/>
      <c r="AA198" s="3"/>
      <c r="AB198" s="3"/>
      <c r="AC198" s="3"/>
      <c r="AD198" s="3"/>
      <c r="AE198" s="57"/>
      <c r="AF198" s="3"/>
      <c r="AG198" s="3"/>
      <c r="AH198" s="3"/>
      <c r="AI198" s="3"/>
      <c r="AJ198" s="3"/>
    </row>
    <row r="199" spans="3:36" x14ac:dyDescent="0.25">
      <c r="C199" s="3"/>
      <c r="P199" s="26"/>
      <c r="Q199" s="3"/>
      <c r="R199" s="3"/>
      <c r="S199" s="57"/>
      <c r="T199" s="3"/>
      <c r="U199" s="10"/>
      <c r="V199" s="3"/>
      <c r="W199" s="3"/>
      <c r="X199" s="3"/>
      <c r="Y199" s="57"/>
      <c r="Z199" s="3"/>
      <c r="AA199" s="3"/>
      <c r="AB199" s="3"/>
      <c r="AC199" s="3"/>
      <c r="AD199" s="3"/>
      <c r="AE199" s="57"/>
      <c r="AF199" s="3"/>
      <c r="AG199" s="3"/>
      <c r="AH199" s="3"/>
      <c r="AI199" s="3"/>
      <c r="AJ199" s="3"/>
    </row>
    <row r="200" spans="3:36" x14ac:dyDescent="0.25">
      <c r="C200" s="3"/>
      <c r="P200" s="26"/>
      <c r="Q200" s="3"/>
      <c r="R200" s="3"/>
      <c r="S200" s="57"/>
      <c r="T200" s="3"/>
      <c r="U200" s="10"/>
      <c r="V200" s="3"/>
      <c r="W200" s="3"/>
      <c r="X200" s="3"/>
      <c r="Y200" s="57"/>
      <c r="Z200" s="3"/>
      <c r="AA200" s="3"/>
      <c r="AB200" s="3"/>
      <c r="AC200" s="3"/>
      <c r="AD200" s="3"/>
      <c r="AE200" s="57"/>
      <c r="AF200" s="3"/>
      <c r="AG200" s="3"/>
      <c r="AH200" s="3"/>
      <c r="AI200" s="3"/>
      <c r="AJ200" s="3"/>
    </row>
    <row r="201" spans="3:36" x14ac:dyDescent="0.25">
      <c r="C201" s="3"/>
      <c r="P201" s="26"/>
      <c r="Q201" s="3"/>
      <c r="R201" s="3"/>
      <c r="S201" s="57"/>
      <c r="T201" s="3"/>
      <c r="U201" s="10"/>
      <c r="V201" s="3"/>
      <c r="W201" s="3"/>
      <c r="X201" s="3"/>
      <c r="Y201" s="57"/>
      <c r="Z201" s="3"/>
      <c r="AA201" s="3"/>
      <c r="AB201" s="3"/>
      <c r="AC201" s="3"/>
      <c r="AD201" s="3"/>
      <c r="AE201" s="57"/>
      <c r="AF201" s="3"/>
      <c r="AG201" s="3"/>
      <c r="AH201" s="3"/>
      <c r="AI201" s="3"/>
      <c r="AJ201" s="3"/>
    </row>
    <row r="202" spans="3:36" x14ac:dyDescent="0.25">
      <c r="C202" s="3"/>
      <c r="P202" s="26"/>
      <c r="Q202" s="3"/>
      <c r="R202" s="3"/>
      <c r="S202" s="57"/>
      <c r="T202" s="3"/>
      <c r="U202" s="10"/>
      <c r="V202" s="3"/>
      <c r="W202" s="3"/>
      <c r="X202" s="3"/>
      <c r="Y202" s="57"/>
      <c r="Z202" s="3"/>
      <c r="AA202" s="3"/>
      <c r="AB202" s="3"/>
      <c r="AC202" s="3"/>
      <c r="AD202" s="3"/>
      <c r="AE202" s="57"/>
      <c r="AF202" s="3"/>
      <c r="AG202" s="3"/>
      <c r="AH202" s="3"/>
      <c r="AI202" s="3"/>
      <c r="AJ202" s="3"/>
    </row>
    <row r="203" spans="3:36" x14ac:dyDescent="0.25">
      <c r="C203" s="3"/>
      <c r="P203" s="26"/>
      <c r="Q203" s="3"/>
      <c r="R203" s="3"/>
      <c r="S203" s="57"/>
      <c r="T203" s="3"/>
      <c r="U203" s="10"/>
      <c r="V203" s="3"/>
      <c r="W203" s="3"/>
      <c r="X203" s="3"/>
      <c r="Y203" s="57"/>
      <c r="Z203" s="3"/>
      <c r="AA203" s="3"/>
      <c r="AB203" s="3"/>
      <c r="AC203" s="3"/>
      <c r="AD203" s="3"/>
      <c r="AE203" s="57"/>
      <c r="AF203" s="3"/>
      <c r="AG203" s="3"/>
      <c r="AH203" s="3"/>
      <c r="AI203" s="3"/>
      <c r="AJ203" s="3"/>
    </row>
    <row r="204" spans="3:36" x14ac:dyDescent="0.25">
      <c r="C204" s="3"/>
      <c r="P204" s="26"/>
      <c r="Q204" s="3"/>
      <c r="R204" s="3"/>
      <c r="S204" s="57"/>
      <c r="T204" s="3"/>
      <c r="U204" s="10"/>
      <c r="V204" s="3"/>
      <c r="W204" s="3"/>
      <c r="X204" s="3"/>
      <c r="Y204" s="57"/>
      <c r="Z204" s="3"/>
      <c r="AA204" s="3"/>
      <c r="AB204" s="3"/>
      <c r="AC204" s="3"/>
      <c r="AD204" s="3"/>
      <c r="AE204" s="57"/>
      <c r="AF204" s="3"/>
      <c r="AG204" s="3"/>
      <c r="AH204" s="3"/>
      <c r="AI204" s="3"/>
      <c r="AJ204" s="3"/>
    </row>
    <row r="205" spans="3:36" x14ac:dyDescent="0.25">
      <c r="C205" s="3"/>
      <c r="P205" s="26"/>
      <c r="Q205" s="3"/>
      <c r="R205" s="3"/>
      <c r="S205" s="57"/>
      <c r="T205" s="3"/>
      <c r="U205" s="10"/>
      <c r="V205" s="3"/>
      <c r="W205" s="3"/>
      <c r="X205" s="3"/>
      <c r="Y205" s="57"/>
      <c r="Z205" s="3"/>
      <c r="AA205" s="3"/>
      <c r="AB205" s="3"/>
      <c r="AC205" s="3"/>
      <c r="AD205" s="3"/>
      <c r="AE205" s="57"/>
      <c r="AF205" s="3"/>
      <c r="AG205" s="3"/>
      <c r="AH205" s="3"/>
      <c r="AI205" s="3"/>
      <c r="AJ205" s="3"/>
    </row>
    <row r="206" spans="3:36" x14ac:dyDescent="0.25">
      <c r="C206" s="3"/>
      <c r="P206" s="47"/>
      <c r="Q206" s="3"/>
      <c r="R206" s="3"/>
      <c r="S206" s="57"/>
      <c r="T206" s="3"/>
      <c r="U206" s="10"/>
      <c r="V206" s="3"/>
      <c r="W206" s="3"/>
      <c r="X206" s="3"/>
      <c r="Y206" s="57"/>
      <c r="Z206" s="3"/>
      <c r="AA206" s="3"/>
      <c r="AB206" s="3"/>
      <c r="AC206" s="3"/>
      <c r="AD206" s="3"/>
      <c r="AE206" s="57"/>
      <c r="AF206" s="3"/>
      <c r="AG206" s="3"/>
      <c r="AH206" s="3"/>
      <c r="AI206" s="3"/>
      <c r="AJ206" s="3"/>
    </row>
    <row r="207" spans="3:36" x14ac:dyDescent="0.25">
      <c r="C207" s="3"/>
      <c r="P207" s="26"/>
      <c r="Q207" s="3"/>
      <c r="R207" s="3"/>
      <c r="S207" s="57"/>
      <c r="T207" s="3"/>
      <c r="U207" s="10"/>
      <c r="V207" s="3"/>
      <c r="W207" s="3"/>
      <c r="X207" s="3"/>
      <c r="Y207" s="57"/>
      <c r="Z207" s="3"/>
      <c r="AA207" s="3"/>
      <c r="AB207" s="3"/>
      <c r="AC207" s="3"/>
      <c r="AD207" s="3"/>
      <c r="AE207" s="57"/>
      <c r="AF207" s="3"/>
      <c r="AG207" s="3"/>
      <c r="AH207" s="3"/>
      <c r="AI207" s="3"/>
      <c r="AJ207" s="3"/>
    </row>
    <row r="208" spans="3:36" x14ac:dyDescent="0.25">
      <c r="C208" s="3"/>
      <c r="P208" s="26"/>
      <c r="Q208" s="3"/>
      <c r="R208" s="3"/>
      <c r="S208" s="57"/>
      <c r="T208" s="3"/>
      <c r="U208" s="10"/>
      <c r="V208" s="3"/>
      <c r="W208" s="3"/>
      <c r="X208" s="3"/>
      <c r="Y208" s="57"/>
      <c r="Z208" s="3"/>
      <c r="AA208" s="3"/>
      <c r="AB208" s="3"/>
      <c r="AC208" s="3"/>
      <c r="AD208" s="3"/>
      <c r="AE208" s="57"/>
      <c r="AF208" s="3"/>
      <c r="AG208" s="3"/>
      <c r="AH208" s="3"/>
      <c r="AI208" s="3"/>
      <c r="AJ208" s="3"/>
    </row>
    <row r="209" spans="3:36" x14ac:dyDescent="0.25">
      <c r="C209" s="3"/>
      <c r="P209" s="26"/>
      <c r="Q209" s="3"/>
      <c r="R209" s="3"/>
      <c r="S209" s="57"/>
      <c r="T209" s="3"/>
      <c r="U209" s="10"/>
      <c r="V209" s="3"/>
      <c r="W209" s="3"/>
      <c r="X209" s="3"/>
      <c r="Y209" s="57"/>
      <c r="Z209" s="3"/>
      <c r="AA209" s="3"/>
      <c r="AB209" s="3"/>
      <c r="AC209" s="3"/>
      <c r="AD209" s="3"/>
      <c r="AE209" s="57"/>
      <c r="AF209" s="3"/>
      <c r="AG209" s="3"/>
      <c r="AH209" s="3"/>
      <c r="AI209" s="3"/>
      <c r="AJ209" s="3"/>
    </row>
    <row r="210" spans="3:36" x14ac:dyDescent="0.25">
      <c r="C210" s="3"/>
      <c r="P210" s="26"/>
      <c r="Q210" s="3"/>
      <c r="R210" s="3"/>
      <c r="S210" s="57"/>
      <c r="T210" s="3"/>
      <c r="U210" s="10"/>
      <c r="V210" s="3"/>
      <c r="W210" s="3"/>
      <c r="X210" s="3"/>
      <c r="Y210" s="57"/>
      <c r="Z210" s="3"/>
      <c r="AA210" s="3"/>
      <c r="AB210" s="3"/>
      <c r="AC210" s="3"/>
      <c r="AD210" s="3"/>
      <c r="AE210" s="57"/>
      <c r="AF210" s="3"/>
      <c r="AG210" s="3"/>
      <c r="AH210" s="3"/>
      <c r="AI210" s="3"/>
      <c r="AJ210" s="3"/>
    </row>
    <row r="211" spans="3:36" x14ac:dyDescent="0.25">
      <c r="C211" s="3"/>
      <c r="P211" s="26"/>
      <c r="Q211" s="3"/>
      <c r="R211" s="3"/>
      <c r="S211" s="57"/>
      <c r="T211" s="3"/>
      <c r="U211" s="10"/>
      <c r="V211" s="3"/>
      <c r="W211" s="3"/>
      <c r="X211" s="3"/>
      <c r="Y211" s="57"/>
      <c r="Z211" s="3"/>
      <c r="AA211" s="3"/>
      <c r="AB211" s="3"/>
      <c r="AC211" s="3"/>
      <c r="AD211" s="3"/>
      <c r="AE211" s="57"/>
      <c r="AF211" s="3"/>
      <c r="AG211" s="3"/>
      <c r="AH211" s="3"/>
      <c r="AI211" s="3"/>
      <c r="AJ211" s="3"/>
    </row>
    <row r="212" spans="3:36" x14ac:dyDescent="0.25">
      <c r="C212" s="3"/>
      <c r="P212" s="26"/>
      <c r="Q212" s="3"/>
      <c r="R212" s="3"/>
      <c r="S212" s="57"/>
      <c r="T212" s="3"/>
      <c r="U212" s="10"/>
      <c r="V212" s="3"/>
      <c r="W212" s="3"/>
      <c r="X212" s="3"/>
      <c r="Y212" s="57"/>
      <c r="Z212" s="3"/>
      <c r="AA212" s="3"/>
      <c r="AB212" s="3"/>
      <c r="AC212" s="3"/>
      <c r="AD212" s="3"/>
      <c r="AE212" s="57"/>
      <c r="AF212" s="3"/>
      <c r="AG212" s="3"/>
      <c r="AH212" s="3"/>
      <c r="AI212" s="3"/>
      <c r="AJ212" s="3"/>
    </row>
    <row r="213" spans="3:36" x14ac:dyDescent="0.25">
      <c r="C213" s="3"/>
      <c r="P213" s="26"/>
      <c r="Q213" s="3"/>
      <c r="R213" s="3"/>
      <c r="S213" s="57"/>
      <c r="T213" s="3"/>
      <c r="U213" s="10"/>
      <c r="V213" s="3"/>
      <c r="W213" s="3"/>
      <c r="X213" s="3"/>
      <c r="Y213" s="57"/>
      <c r="Z213" s="3"/>
      <c r="AA213" s="3"/>
      <c r="AB213" s="3"/>
      <c r="AC213" s="3"/>
      <c r="AD213" s="3"/>
      <c r="AE213" s="57"/>
      <c r="AF213" s="3"/>
      <c r="AG213" s="3"/>
      <c r="AH213" s="3"/>
      <c r="AI213" s="3"/>
      <c r="AJ213" s="3"/>
    </row>
    <row r="214" spans="3:36" x14ac:dyDescent="0.25">
      <c r="C214" s="3"/>
      <c r="P214" s="26"/>
      <c r="Q214" s="3"/>
      <c r="R214" s="3"/>
      <c r="S214" s="57"/>
      <c r="T214" s="3"/>
      <c r="U214" s="10"/>
      <c r="V214" s="3"/>
      <c r="W214" s="3"/>
      <c r="X214" s="3"/>
      <c r="Y214" s="57"/>
      <c r="Z214" s="3"/>
      <c r="AA214" s="3"/>
      <c r="AB214" s="3"/>
      <c r="AC214" s="3"/>
      <c r="AD214" s="3"/>
      <c r="AE214" s="57"/>
      <c r="AF214" s="3"/>
      <c r="AG214" s="3"/>
      <c r="AH214" s="3"/>
      <c r="AI214" s="3"/>
      <c r="AJ214" s="3"/>
    </row>
    <row r="215" spans="3:36" x14ac:dyDescent="0.25">
      <c r="C215" s="3"/>
      <c r="P215" s="26"/>
      <c r="Q215" s="3"/>
      <c r="R215" s="3"/>
      <c r="S215" s="57"/>
      <c r="T215" s="3"/>
      <c r="U215" s="10"/>
      <c r="V215" s="3"/>
      <c r="W215" s="3"/>
      <c r="X215" s="3"/>
      <c r="Y215" s="57"/>
      <c r="Z215" s="3"/>
      <c r="AA215" s="3"/>
      <c r="AB215" s="3"/>
      <c r="AC215" s="3"/>
      <c r="AD215" s="3"/>
      <c r="AE215" s="57"/>
      <c r="AF215" s="3"/>
      <c r="AG215" s="3"/>
      <c r="AH215" s="3"/>
      <c r="AI215" s="3"/>
      <c r="AJ215" s="3"/>
    </row>
    <row r="216" spans="3:36" x14ac:dyDescent="0.25">
      <c r="C216" s="3"/>
      <c r="P216" s="26"/>
      <c r="Q216" s="3"/>
      <c r="R216" s="3"/>
      <c r="S216" s="57"/>
      <c r="T216" s="3"/>
      <c r="U216" s="10"/>
      <c r="V216" s="3"/>
      <c r="W216" s="3"/>
      <c r="X216" s="3"/>
      <c r="Y216" s="57"/>
      <c r="Z216" s="3"/>
      <c r="AA216" s="3"/>
      <c r="AB216" s="3"/>
      <c r="AC216" s="3"/>
      <c r="AD216" s="3"/>
      <c r="AE216" s="57"/>
      <c r="AF216" s="3"/>
      <c r="AG216" s="3"/>
      <c r="AH216" s="3"/>
      <c r="AI216" s="3"/>
      <c r="AJ216" s="3"/>
    </row>
    <row r="217" spans="3:36" x14ac:dyDescent="0.25">
      <c r="C217" s="3"/>
      <c r="P217" s="26"/>
      <c r="Q217" s="3"/>
      <c r="R217" s="3"/>
      <c r="S217" s="57"/>
      <c r="T217" s="3"/>
      <c r="U217" s="10"/>
      <c r="V217" s="3"/>
      <c r="W217" s="3"/>
      <c r="X217" s="3"/>
      <c r="Y217" s="57"/>
      <c r="Z217" s="3"/>
      <c r="AA217" s="3"/>
      <c r="AB217" s="3"/>
      <c r="AC217" s="3"/>
      <c r="AD217" s="3"/>
      <c r="AE217" s="57"/>
      <c r="AF217" s="3"/>
      <c r="AG217" s="3"/>
      <c r="AH217" s="3"/>
      <c r="AI217" s="3"/>
      <c r="AJ217" s="3"/>
    </row>
    <row r="218" spans="3:36" x14ac:dyDescent="0.25">
      <c r="C218" s="3"/>
      <c r="P218" s="26"/>
      <c r="Q218" s="3"/>
      <c r="R218" s="3"/>
      <c r="S218" s="57"/>
      <c r="T218" s="3"/>
      <c r="U218" s="10"/>
      <c r="V218" s="3"/>
      <c r="W218" s="3"/>
      <c r="X218" s="3"/>
      <c r="Y218" s="57"/>
      <c r="Z218" s="3"/>
      <c r="AA218" s="3"/>
      <c r="AB218" s="3"/>
      <c r="AC218" s="3"/>
      <c r="AD218" s="3"/>
      <c r="AE218" s="57"/>
      <c r="AF218" s="3"/>
      <c r="AG218" s="3"/>
      <c r="AH218" s="3"/>
      <c r="AI218" s="3"/>
      <c r="AJ218" s="3"/>
    </row>
    <row r="219" spans="3:36" x14ac:dyDescent="0.25">
      <c r="C219" s="3"/>
      <c r="P219" s="47"/>
      <c r="Q219" s="3"/>
      <c r="R219" s="3"/>
      <c r="S219" s="57"/>
      <c r="T219" s="3"/>
      <c r="U219" s="10"/>
      <c r="V219" s="3"/>
      <c r="W219" s="3"/>
      <c r="X219" s="3"/>
      <c r="Y219" s="57"/>
      <c r="Z219" s="3"/>
      <c r="AA219" s="3"/>
      <c r="AB219" s="3"/>
      <c r="AC219" s="3"/>
      <c r="AD219" s="3"/>
      <c r="AE219" s="57"/>
      <c r="AF219" s="3"/>
      <c r="AG219" s="3"/>
      <c r="AH219" s="3"/>
      <c r="AI219" s="3"/>
      <c r="AJ219" s="3"/>
    </row>
    <row r="220" spans="3:36" x14ac:dyDescent="0.25">
      <c r="C220" s="3"/>
      <c r="P220" s="47"/>
      <c r="Q220" s="3"/>
      <c r="R220" s="3"/>
      <c r="S220" s="57"/>
      <c r="T220" s="3"/>
      <c r="U220" s="10"/>
      <c r="V220" s="3"/>
      <c r="W220" s="3"/>
      <c r="X220" s="3"/>
      <c r="Y220" s="57"/>
      <c r="Z220" s="3"/>
      <c r="AA220" s="3"/>
      <c r="AB220" s="3"/>
      <c r="AC220" s="3"/>
      <c r="AD220" s="3"/>
      <c r="AE220" s="57"/>
      <c r="AF220" s="3"/>
      <c r="AG220" s="3"/>
      <c r="AH220" s="3"/>
      <c r="AI220" s="3"/>
      <c r="AJ220" s="3"/>
    </row>
    <row r="221" spans="3:36" x14ac:dyDescent="0.25">
      <c r="C221" s="3"/>
      <c r="P221" s="26"/>
      <c r="Q221" s="3"/>
      <c r="R221" s="3"/>
      <c r="S221" s="57"/>
      <c r="T221" s="3"/>
      <c r="U221" s="10"/>
      <c r="V221" s="3"/>
      <c r="W221" s="3"/>
      <c r="X221" s="3"/>
      <c r="Y221" s="57"/>
      <c r="Z221" s="3"/>
      <c r="AA221" s="3"/>
      <c r="AB221" s="3"/>
      <c r="AC221" s="3"/>
      <c r="AD221" s="3"/>
      <c r="AE221" s="57"/>
      <c r="AF221" s="3"/>
      <c r="AG221" s="3"/>
      <c r="AH221" s="3"/>
      <c r="AI221" s="3"/>
      <c r="AJ221" s="3"/>
    </row>
    <row r="222" spans="3:36" x14ac:dyDescent="0.25">
      <c r="C222" s="3"/>
      <c r="P222" s="26"/>
      <c r="Q222" s="3"/>
      <c r="R222" s="3"/>
      <c r="S222" s="57"/>
      <c r="T222" s="3"/>
      <c r="U222" s="10"/>
      <c r="V222" s="3"/>
      <c r="W222" s="3"/>
      <c r="X222" s="3"/>
      <c r="Y222" s="57"/>
      <c r="Z222" s="3"/>
      <c r="AA222" s="3"/>
      <c r="AB222" s="3"/>
      <c r="AC222" s="3"/>
      <c r="AD222" s="3"/>
      <c r="AE222" s="57"/>
      <c r="AF222" s="3"/>
      <c r="AG222" s="3"/>
      <c r="AH222" s="3"/>
      <c r="AI222" s="3"/>
      <c r="AJ222" s="3"/>
    </row>
    <row r="223" spans="3:36" x14ac:dyDescent="0.25">
      <c r="C223" s="3"/>
      <c r="P223" s="26"/>
      <c r="Q223" s="3"/>
      <c r="R223" s="3"/>
      <c r="S223" s="57"/>
      <c r="T223" s="3"/>
      <c r="U223" s="10"/>
      <c r="V223" s="3"/>
      <c r="W223" s="3"/>
      <c r="X223" s="3"/>
      <c r="Y223" s="57"/>
      <c r="Z223" s="3"/>
      <c r="AA223" s="3"/>
      <c r="AB223" s="3"/>
      <c r="AC223" s="3"/>
      <c r="AD223" s="3"/>
      <c r="AE223" s="57"/>
      <c r="AF223" s="3"/>
      <c r="AG223" s="3"/>
      <c r="AH223" s="3"/>
      <c r="AI223" s="3"/>
      <c r="AJ223" s="3"/>
    </row>
    <row r="224" spans="3:36" x14ac:dyDescent="0.25">
      <c r="C224" s="3"/>
      <c r="P224" s="26"/>
      <c r="Q224" s="3"/>
      <c r="R224" s="3"/>
      <c r="S224" s="57"/>
      <c r="T224" s="3"/>
      <c r="U224" s="10"/>
      <c r="V224" s="3"/>
      <c r="W224" s="3"/>
      <c r="X224" s="3"/>
      <c r="Y224" s="57"/>
      <c r="Z224" s="3"/>
      <c r="AA224" s="3"/>
      <c r="AB224" s="3"/>
      <c r="AC224" s="3"/>
      <c r="AD224" s="3"/>
      <c r="AE224" s="57"/>
      <c r="AF224" s="3"/>
      <c r="AG224" s="3"/>
      <c r="AH224" s="3"/>
      <c r="AI224" s="3"/>
      <c r="AJ224" s="3"/>
    </row>
    <row r="225" spans="3:36" x14ac:dyDescent="0.25">
      <c r="C225" s="3"/>
      <c r="P225" s="26"/>
      <c r="Q225" s="3"/>
      <c r="R225" s="3"/>
      <c r="S225" s="57"/>
      <c r="T225" s="3"/>
      <c r="U225" s="10"/>
      <c r="V225" s="3"/>
      <c r="W225" s="3"/>
      <c r="X225" s="3"/>
      <c r="Y225" s="57"/>
      <c r="Z225" s="3"/>
      <c r="AA225" s="3"/>
      <c r="AB225" s="3"/>
      <c r="AC225" s="3"/>
      <c r="AD225" s="3"/>
      <c r="AE225" s="57"/>
      <c r="AF225" s="3"/>
      <c r="AG225" s="3"/>
      <c r="AH225" s="3"/>
      <c r="AI225" s="3"/>
      <c r="AJ225" s="3"/>
    </row>
    <row r="226" spans="3:36" x14ac:dyDescent="0.25">
      <c r="C226" s="3"/>
      <c r="P226" s="26"/>
      <c r="Q226" s="3"/>
      <c r="R226" s="3"/>
      <c r="S226" s="57"/>
      <c r="T226" s="3"/>
      <c r="U226" s="10"/>
      <c r="V226" s="3"/>
      <c r="W226" s="3"/>
      <c r="X226" s="3"/>
      <c r="Y226" s="57"/>
      <c r="Z226" s="3"/>
      <c r="AA226" s="3"/>
      <c r="AB226" s="3"/>
      <c r="AC226" s="3"/>
      <c r="AD226" s="3"/>
      <c r="AE226" s="57"/>
      <c r="AF226" s="3"/>
      <c r="AG226" s="3"/>
      <c r="AH226" s="3"/>
      <c r="AI226" s="3"/>
      <c r="AJ226" s="3"/>
    </row>
    <row r="227" spans="3:36" x14ac:dyDescent="0.25">
      <c r="C227" s="3"/>
      <c r="P227" s="26"/>
      <c r="Q227" s="3"/>
      <c r="R227" s="3"/>
      <c r="S227" s="57"/>
      <c r="T227" s="3"/>
      <c r="U227" s="10"/>
      <c r="V227" s="3"/>
      <c r="W227" s="3"/>
      <c r="X227" s="3"/>
      <c r="Y227" s="57"/>
      <c r="Z227" s="3"/>
      <c r="AA227" s="3"/>
      <c r="AB227" s="3"/>
      <c r="AC227" s="3"/>
      <c r="AD227" s="3"/>
      <c r="AE227" s="57"/>
      <c r="AF227" s="3"/>
      <c r="AG227" s="3"/>
      <c r="AH227" s="3"/>
      <c r="AI227" s="3"/>
      <c r="AJ227" s="3"/>
    </row>
    <row r="228" spans="3:36" x14ac:dyDescent="0.25">
      <c r="C228" s="3"/>
      <c r="P228" s="47"/>
      <c r="Q228" s="3"/>
      <c r="R228" s="3"/>
      <c r="S228" s="57"/>
      <c r="T228" s="3"/>
      <c r="U228" s="10"/>
      <c r="V228" s="3"/>
      <c r="W228" s="3"/>
      <c r="X228" s="3"/>
      <c r="Y228" s="57"/>
      <c r="Z228" s="3"/>
      <c r="AA228" s="3"/>
      <c r="AB228" s="3"/>
      <c r="AC228" s="3"/>
      <c r="AD228" s="3"/>
      <c r="AE228" s="57"/>
      <c r="AF228" s="3"/>
      <c r="AG228" s="3"/>
      <c r="AH228" s="3"/>
      <c r="AI228" s="3"/>
      <c r="AJ228" s="3"/>
    </row>
    <row r="229" spans="3:36" x14ac:dyDescent="0.25">
      <c r="C229" s="3"/>
      <c r="P229" s="26"/>
      <c r="Q229" s="3"/>
      <c r="R229" s="3"/>
      <c r="S229" s="57"/>
      <c r="T229" s="3"/>
      <c r="U229" s="10"/>
      <c r="V229" s="3"/>
      <c r="W229" s="3"/>
      <c r="X229" s="3"/>
      <c r="Y229" s="57"/>
      <c r="Z229" s="3"/>
      <c r="AA229" s="3"/>
      <c r="AB229" s="3"/>
      <c r="AC229" s="3"/>
      <c r="AD229" s="3"/>
      <c r="AE229" s="57"/>
      <c r="AF229" s="3"/>
      <c r="AG229" s="3"/>
      <c r="AH229" s="3"/>
      <c r="AI229" s="3"/>
      <c r="AJ229" s="3"/>
    </row>
    <row r="230" spans="3:36" x14ac:dyDescent="0.25">
      <c r="C230" s="3"/>
      <c r="P230" s="26"/>
      <c r="Q230" s="3"/>
      <c r="R230" s="3"/>
      <c r="S230" s="57"/>
      <c r="T230" s="3"/>
      <c r="U230" s="10"/>
      <c r="V230" s="3"/>
      <c r="W230" s="3"/>
      <c r="X230" s="3"/>
      <c r="Y230" s="57"/>
      <c r="Z230" s="3"/>
      <c r="AA230" s="3"/>
      <c r="AB230" s="3"/>
      <c r="AC230" s="3"/>
      <c r="AD230" s="3"/>
      <c r="AE230" s="57"/>
      <c r="AF230" s="3"/>
      <c r="AG230" s="3"/>
      <c r="AH230" s="3"/>
      <c r="AI230" s="3"/>
      <c r="AJ230" s="3"/>
    </row>
    <row r="231" spans="3:36" x14ac:dyDescent="0.25">
      <c r="C231" s="3"/>
      <c r="P231" s="26"/>
      <c r="Q231" s="3"/>
      <c r="R231" s="3"/>
      <c r="S231" s="57"/>
      <c r="T231" s="3"/>
      <c r="U231" s="10"/>
      <c r="V231" s="3"/>
      <c r="W231" s="3"/>
      <c r="X231" s="3"/>
      <c r="Y231" s="57"/>
      <c r="Z231" s="3"/>
      <c r="AA231" s="3"/>
      <c r="AB231" s="3"/>
      <c r="AC231" s="3"/>
      <c r="AD231" s="3"/>
      <c r="AE231" s="57"/>
      <c r="AF231" s="3"/>
      <c r="AG231" s="3"/>
      <c r="AH231" s="3"/>
      <c r="AI231" s="3"/>
      <c r="AJ231" s="3"/>
    </row>
    <row r="232" spans="3:36" x14ac:dyDescent="0.25">
      <c r="C232" s="3"/>
      <c r="P232" s="26"/>
      <c r="Q232" s="3"/>
      <c r="R232" s="3"/>
      <c r="S232" s="57"/>
      <c r="T232" s="3"/>
      <c r="U232" s="10"/>
      <c r="V232" s="3"/>
      <c r="W232" s="3"/>
      <c r="X232" s="3"/>
      <c r="Y232" s="57"/>
      <c r="Z232" s="3"/>
      <c r="AA232" s="3"/>
      <c r="AB232" s="3"/>
      <c r="AC232" s="3"/>
      <c r="AD232" s="3"/>
      <c r="AE232" s="57"/>
      <c r="AF232" s="3"/>
      <c r="AG232" s="3"/>
      <c r="AH232" s="3"/>
      <c r="AI232" s="3"/>
      <c r="AJ232" s="3"/>
    </row>
    <row r="233" spans="3:36" x14ac:dyDescent="0.25">
      <c r="C233" s="3"/>
      <c r="P233" s="26"/>
      <c r="Q233" s="3"/>
      <c r="R233" s="3"/>
      <c r="S233" s="57"/>
      <c r="T233" s="3"/>
      <c r="U233" s="10"/>
      <c r="V233" s="3"/>
      <c r="W233" s="3"/>
      <c r="X233" s="3"/>
      <c r="Y233" s="57"/>
      <c r="Z233" s="3"/>
      <c r="AA233" s="3"/>
      <c r="AB233" s="3"/>
      <c r="AC233" s="3"/>
      <c r="AD233" s="3"/>
      <c r="AE233" s="57"/>
      <c r="AF233" s="3"/>
      <c r="AG233" s="3"/>
      <c r="AH233" s="3"/>
      <c r="AI233" s="3"/>
      <c r="AJ233" s="3"/>
    </row>
    <row r="234" spans="3:36" x14ac:dyDescent="0.25">
      <c r="C234" s="3"/>
      <c r="P234" s="26"/>
      <c r="Q234" s="3"/>
      <c r="R234" s="3"/>
      <c r="S234" s="57"/>
      <c r="T234" s="3"/>
      <c r="U234" s="10"/>
      <c r="V234" s="3"/>
      <c r="W234" s="3"/>
      <c r="X234" s="3"/>
      <c r="Y234" s="57"/>
      <c r="Z234" s="3"/>
      <c r="AA234" s="3"/>
      <c r="AB234" s="3"/>
      <c r="AC234" s="3"/>
      <c r="AD234" s="3"/>
      <c r="AE234" s="57"/>
      <c r="AF234" s="3"/>
      <c r="AG234" s="3"/>
      <c r="AH234" s="3"/>
      <c r="AI234" s="3"/>
      <c r="AJ234" s="3"/>
    </row>
    <row r="235" spans="3:36" x14ac:dyDescent="0.25">
      <c r="C235" s="3"/>
      <c r="P235" s="26"/>
      <c r="Q235" s="3"/>
      <c r="R235" s="3"/>
      <c r="S235" s="57"/>
      <c r="T235" s="3"/>
      <c r="U235" s="10"/>
      <c r="V235" s="3"/>
      <c r="W235" s="3"/>
      <c r="X235" s="3"/>
      <c r="Y235" s="57"/>
      <c r="Z235" s="3"/>
      <c r="AA235" s="3"/>
      <c r="AB235" s="3"/>
      <c r="AC235" s="3"/>
      <c r="AD235" s="3"/>
      <c r="AE235" s="57"/>
      <c r="AF235" s="3"/>
      <c r="AG235" s="3"/>
      <c r="AH235" s="3"/>
      <c r="AI235" s="3"/>
      <c r="AJ235" s="3"/>
    </row>
    <row r="236" spans="3:36" x14ac:dyDescent="0.25">
      <c r="C236" s="3"/>
      <c r="P236" s="26"/>
      <c r="Q236" s="3"/>
      <c r="R236" s="3"/>
      <c r="S236" s="57"/>
      <c r="T236" s="3"/>
      <c r="U236" s="10"/>
      <c r="V236" s="3"/>
      <c r="W236" s="3"/>
      <c r="X236" s="3"/>
      <c r="Y236" s="57"/>
      <c r="Z236" s="3"/>
      <c r="AA236" s="3"/>
      <c r="AB236" s="3"/>
      <c r="AC236" s="3"/>
      <c r="AD236" s="3"/>
      <c r="AE236" s="57"/>
      <c r="AF236" s="3"/>
      <c r="AG236" s="3"/>
      <c r="AH236" s="3"/>
      <c r="AI236" s="3"/>
      <c r="AJ236" s="3"/>
    </row>
    <row r="237" spans="3:36" x14ac:dyDescent="0.25">
      <c r="C237" s="3"/>
      <c r="P237" s="26"/>
      <c r="Q237" s="3"/>
      <c r="R237" s="3"/>
      <c r="S237" s="57"/>
      <c r="T237" s="3"/>
      <c r="U237" s="10"/>
      <c r="V237" s="3"/>
      <c r="W237" s="3"/>
      <c r="X237" s="3"/>
      <c r="Y237" s="57"/>
      <c r="Z237" s="3"/>
      <c r="AA237" s="3"/>
      <c r="AB237" s="3"/>
      <c r="AC237" s="3"/>
      <c r="AD237" s="3"/>
      <c r="AE237" s="57"/>
      <c r="AF237" s="3"/>
      <c r="AG237" s="3"/>
      <c r="AH237" s="3"/>
      <c r="AI237" s="3"/>
      <c r="AJ237" s="3"/>
    </row>
    <row r="238" spans="3:36" x14ac:dyDescent="0.25">
      <c r="C238" s="3"/>
      <c r="P238" s="26"/>
      <c r="Q238" s="3"/>
      <c r="R238" s="3"/>
      <c r="S238" s="57"/>
      <c r="T238" s="3"/>
      <c r="U238" s="10"/>
      <c r="V238" s="3"/>
      <c r="W238" s="3"/>
      <c r="X238" s="3"/>
      <c r="Y238" s="57"/>
      <c r="Z238" s="3"/>
      <c r="AA238" s="3"/>
      <c r="AB238" s="3"/>
      <c r="AC238" s="3"/>
      <c r="AD238" s="3"/>
      <c r="AE238" s="57"/>
      <c r="AF238" s="3"/>
      <c r="AG238" s="3"/>
      <c r="AH238" s="3"/>
      <c r="AI238" s="3"/>
      <c r="AJ238" s="3"/>
    </row>
    <row r="239" spans="3:36" x14ac:dyDescent="0.25">
      <c r="C239" s="3"/>
      <c r="P239" s="26"/>
      <c r="Q239" s="3"/>
      <c r="R239" s="3"/>
      <c r="S239" s="57"/>
      <c r="T239" s="3"/>
      <c r="U239" s="10"/>
      <c r="V239" s="3"/>
      <c r="W239" s="3"/>
      <c r="X239" s="3"/>
      <c r="Y239" s="57"/>
      <c r="Z239" s="3"/>
      <c r="AA239" s="3"/>
      <c r="AB239" s="3"/>
      <c r="AC239" s="3"/>
      <c r="AD239" s="3"/>
      <c r="AE239" s="57"/>
      <c r="AF239" s="3"/>
      <c r="AG239" s="3"/>
      <c r="AH239" s="3"/>
      <c r="AI239" s="3"/>
      <c r="AJ239" s="3"/>
    </row>
    <row r="240" spans="3:36" x14ac:dyDescent="0.25">
      <c r="C240" s="3"/>
      <c r="P240" s="26"/>
      <c r="Q240" s="3"/>
      <c r="R240" s="3"/>
      <c r="S240" s="57"/>
      <c r="T240" s="3"/>
      <c r="U240" s="10"/>
      <c r="V240" s="3"/>
      <c r="W240" s="3"/>
      <c r="X240" s="3"/>
      <c r="Y240" s="57"/>
      <c r="Z240" s="3"/>
      <c r="AA240" s="3"/>
      <c r="AB240" s="3"/>
      <c r="AC240" s="3"/>
      <c r="AD240" s="3"/>
      <c r="AE240" s="57"/>
      <c r="AF240" s="3"/>
      <c r="AG240" s="3"/>
      <c r="AH240" s="3"/>
      <c r="AI240" s="3"/>
      <c r="AJ240" s="3"/>
    </row>
    <row r="241" spans="3:36" x14ac:dyDescent="0.25">
      <c r="C241" s="3"/>
      <c r="P241" s="26"/>
      <c r="Q241" s="3"/>
      <c r="R241" s="3"/>
      <c r="S241" s="57"/>
      <c r="T241" s="3"/>
      <c r="U241" s="10"/>
      <c r="V241" s="3"/>
      <c r="W241" s="3"/>
      <c r="X241" s="3"/>
      <c r="Y241" s="57"/>
      <c r="Z241" s="3"/>
      <c r="AA241" s="3"/>
      <c r="AB241" s="3"/>
      <c r="AC241" s="3"/>
      <c r="AD241" s="3"/>
      <c r="AE241" s="57"/>
      <c r="AF241" s="3"/>
      <c r="AG241" s="3"/>
      <c r="AH241" s="3"/>
      <c r="AI241" s="3"/>
      <c r="AJ241" s="3"/>
    </row>
    <row r="242" spans="3:36" x14ac:dyDescent="0.25">
      <c r="C242" s="3"/>
      <c r="P242" s="26"/>
      <c r="Q242" s="3"/>
      <c r="R242" s="3"/>
      <c r="S242" s="57"/>
      <c r="T242" s="3"/>
      <c r="U242" s="10"/>
      <c r="V242" s="3"/>
      <c r="W242" s="3"/>
      <c r="X242" s="3"/>
      <c r="Y242" s="57"/>
      <c r="Z242" s="3"/>
      <c r="AA242" s="3"/>
      <c r="AB242" s="3"/>
      <c r="AC242" s="3"/>
      <c r="AD242" s="3"/>
      <c r="AE242" s="57"/>
      <c r="AF242" s="3"/>
      <c r="AG242" s="3"/>
      <c r="AH242" s="3"/>
      <c r="AI242" s="3"/>
      <c r="AJ242" s="3"/>
    </row>
    <row r="243" spans="3:36" x14ac:dyDescent="0.25">
      <c r="C243" s="3"/>
      <c r="P243" s="26"/>
      <c r="Q243" s="3"/>
      <c r="R243" s="3"/>
      <c r="S243" s="57"/>
      <c r="T243" s="3"/>
      <c r="U243" s="10"/>
      <c r="V243" s="3"/>
      <c r="W243" s="3"/>
      <c r="X243" s="3"/>
      <c r="Y243" s="57"/>
      <c r="Z243" s="3"/>
      <c r="AA243" s="3"/>
      <c r="AB243" s="3"/>
      <c r="AC243" s="3"/>
      <c r="AD243" s="3"/>
      <c r="AE243" s="57"/>
      <c r="AF243" s="3"/>
      <c r="AG243" s="3"/>
      <c r="AH243" s="3"/>
      <c r="AI243" s="3"/>
      <c r="AJ243" s="3"/>
    </row>
    <row r="244" spans="3:36" x14ac:dyDescent="0.25">
      <c r="C244" s="3"/>
      <c r="P244" s="47"/>
      <c r="Q244" s="3"/>
      <c r="R244" s="3"/>
      <c r="S244" s="57"/>
      <c r="T244" s="3"/>
      <c r="U244" s="10"/>
      <c r="V244" s="3"/>
      <c r="W244" s="3"/>
      <c r="X244" s="3"/>
      <c r="Y244" s="57"/>
      <c r="Z244" s="3"/>
      <c r="AA244" s="3"/>
      <c r="AB244" s="3"/>
      <c r="AC244" s="3"/>
      <c r="AD244" s="3"/>
      <c r="AE244" s="57"/>
      <c r="AF244" s="3"/>
      <c r="AG244" s="3"/>
      <c r="AH244" s="3"/>
      <c r="AI244" s="3"/>
      <c r="AJ244" s="3"/>
    </row>
    <row r="245" spans="3:36" x14ac:dyDescent="0.25">
      <c r="C245" s="3"/>
      <c r="P245" s="26"/>
      <c r="Q245" s="3"/>
      <c r="R245" s="3"/>
      <c r="S245" s="57"/>
      <c r="T245" s="3"/>
      <c r="U245" s="10"/>
      <c r="V245" s="3"/>
      <c r="W245" s="3"/>
      <c r="X245" s="3"/>
      <c r="Y245" s="57"/>
      <c r="Z245" s="3"/>
      <c r="AA245" s="3"/>
      <c r="AB245" s="3"/>
      <c r="AC245" s="3"/>
      <c r="AD245" s="3"/>
      <c r="AE245" s="57"/>
      <c r="AF245" s="3"/>
      <c r="AG245" s="3"/>
      <c r="AH245" s="3"/>
      <c r="AI245" s="3"/>
      <c r="AJ245" s="3"/>
    </row>
    <row r="246" spans="3:36" x14ac:dyDescent="0.25">
      <c r="C246" s="3"/>
      <c r="P246" s="26"/>
      <c r="Q246" s="3"/>
      <c r="R246" s="3"/>
      <c r="S246" s="57"/>
      <c r="T246" s="3"/>
      <c r="U246" s="10"/>
      <c r="V246" s="3"/>
      <c r="W246" s="3"/>
      <c r="X246" s="3"/>
      <c r="Y246" s="57"/>
      <c r="Z246" s="3"/>
      <c r="AA246" s="3"/>
      <c r="AB246" s="3"/>
      <c r="AC246" s="3"/>
      <c r="AD246" s="3"/>
      <c r="AE246" s="57"/>
      <c r="AF246" s="3"/>
      <c r="AG246" s="3"/>
      <c r="AH246" s="3"/>
      <c r="AI246" s="3"/>
      <c r="AJ246" s="3"/>
    </row>
    <row r="247" spans="3:36" x14ac:dyDescent="0.25">
      <c r="C247" s="3"/>
      <c r="P247" s="26"/>
      <c r="Q247" s="3"/>
      <c r="R247" s="3"/>
      <c r="S247" s="57"/>
      <c r="T247" s="3"/>
      <c r="U247" s="10"/>
      <c r="V247" s="3"/>
      <c r="W247" s="3"/>
      <c r="X247" s="3"/>
      <c r="Y247" s="57"/>
      <c r="Z247" s="3"/>
      <c r="AA247" s="3"/>
      <c r="AB247" s="3"/>
      <c r="AC247" s="3"/>
      <c r="AD247" s="3"/>
      <c r="AE247" s="57"/>
      <c r="AF247" s="3"/>
      <c r="AG247" s="3"/>
      <c r="AH247" s="3"/>
      <c r="AI247" s="3"/>
      <c r="AJ247" s="3"/>
    </row>
    <row r="248" spans="3:36" x14ac:dyDescent="0.25">
      <c r="C248" s="3"/>
      <c r="P248" s="26"/>
      <c r="Q248" s="3"/>
      <c r="R248" s="3"/>
      <c r="S248" s="57"/>
      <c r="T248" s="3"/>
      <c r="U248" s="10"/>
      <c r="V248" s="3"/>
      <c r="W248" s="3"/>
      <c r="X248" s="3"/>
      <c r="Y248" s="57"/>
      <c r="Z248" s="3"/>
      <c r="AA248" s="3"/>
      <c r="AB248" s="3"/>
      <c r="AC248" s="3"/>
      <c r="AD248" s="3"/>
      <c r="AE248" s="57"/>
      <c r="AF248" s="3"/>
      <c r="AG248" s="3"/>
      <c r="AH248" s="3"/>
      <c r="AI248" s="3"/>
      <c r="AJ248" s="3"/>
    </row>
    <row r="249" spans="3:36" x14ac:dyDescent="0.25">
      <c r="C249" s="3"/>
      <c r="P249" s="26"/>
      <c r="Q249" s="3"/>
      <c r="R249" s="3"/>
      <c r="S249" s="57"/>
      <c r="T249" s="3"/>
      <c r="U249" s="10"/>
      <c r="V249" s="3"/>
      <c r="W249" s="3"/>
      <c r="X249" s="3"/>
      <c r="Y249" s="57"/>
      <c r="Z249" s="3"/>
      <c r="AA249" s="3"/>
      <c r="AB249" s="3"/>
      <c r="AC249" s="3"/>
      <c r="AD249" s="3"/>
      <c r="AE249" s="57"/>
      <c r="AF249" s="3"/>
      <c r="AG249" s="3"/>
      <c r="AH249" s="3"/>
      <c r="AI249" s="3"/>
      <c r="AJ249" s="3"/>
    </row>
    <row r="250" spans="3:36" x14ac:dyDescent="0.25">
      <c r="C250" s="3"/>
      <c r="P250" s="47"/>
      <c r="Q250" s="3"/>
      <c r="R250" s="3"/>
      <c r="S250" s="57"/>
      <c r="T250" s="3"/>
      <c r="U250" s="10"/>
      <c r="V250" s="3"/>
      <c r="W250" s="3"/>
      <c r="X250" s="3"/>
      <c r="Y250" s="57"/>
      <c r="Z250" s="3"/>
      <c r="AA250" s="3"/>
      <c r="AB250" s="3"/>
      <c r="AC250" s="3"/>
      <c r="AD250" s="3"/>
      <c r="AE250" s="57"/>
      <c r="AF250" s="3"/>
      <c r="AG250" s="3"/>
      <c r="AH250" s="3"/>
      <c r="AI250" s="3"/>
      <c r="AJ250" s="3"/>
    </row>
    <row r="251" spans="3:36" x14ac:dyDescent="0.25">
      <c r="C251" s="3"/>
      <c r="P251" s="26"/>
      <c r="Q251" s="3"/>
      <c r="R251" s="3"/>
      <c r="S251" s="57"/>
      <c r="T251" s="3"/>
      <c r="U251" s="10"/>
      <c r="V251" s="3"/>
      <c r="W251" s="3"/>
      <c r="X251" s="3"/>
      <c r="Y251" s="57"/>
      <c r="Z251" s="3"/>
      <c r="AA251" s="3"/>
      <c r="AB251" s="3"/>
      <c r="AC251" s="3"/>
      <c r="AD251" s="3"/>
      <c r="AE251" s="57"/>
      <c r="AF251" s="3"/>
      <c r="AG251" s="3"/>
      <c r="AH251" s="3"/>
      <c r="AI251" s="3"/>
      <c r="AJ251" s="3"/>
    </row>
    <row r="252" spans="3:36" x14ac:dyDescent="0.25">
      <c r="C252" s="3"/>
      <c r="P252" s="47"/>
      <c r="Q252" s="3"/>
      <c r="R252" s="3"/>
      <c r="S252" s="57"/>
      <c r="T252" s="3"/>
      <c r="U252" s="10"/>
      <c r="V252" s="3"/>
      <c r="W252" s="3"/>
      <c r="X252" s="3"/>
      <c r="Y252" s="57"/>
      <c r="Z252" s="3"/>
      <c r="AA252" s="3"/>
      <c r="AB252" s="3"/>
      <c r="AC252" s="3"/>
      <c r="AD252" s="3"/>
      <c r="AE252" s="57"/>
      <c r="AF252" s="3"/>
      <c r="AG252" s="3"/>
      <c r="AH252" s="3"/>
      <c r="AI252" s="3"/>
      <c r="AJ252" s="3"/>
    </row>
    <row r="253" spans="3:36" x14ac:dyDescent="0.25">
      <c r="C253" s="3"/>
      <c r="P253" s="26"/>
      <c r="Q253" s="3"/>
      <c r="R253" s="3"/>
      <c r="S253" s="57"/>
      <c r="T253" s="3"/>
      <c r="U253" s="10"/>
      <c r="V253" s="3"/>
      <c r="W253" s="3"/>
      <c r="X253" s="3"/>
      <c r="Y253" s="57"/>
      <c r="Z253" s="3"/>
      <c r="AA253" s="3"/>
      <c r="AB253" s="3"/>
      <c r="AC253" s="3"/>
      <c r="AD253" s="3"/>
      <c r="AE253" s="57"/>
      <c r="AF253" s="3"/>
      <c r="AG253" s="3"/>
      <c r="AH253" s="3"/>
      <c r="AI253" s="3"/>
      <c r="AJ253" s="3"/>
    </row>
    <row r="254" spans="3:36" x14ac:dyDescent="0.25">
      <c r="C254" s="3"/>
      <c r="P254" s="26"/>
      <c r="Q254" s="3"/>
      <c r="R254" s="3"/>
      <c r="S254" s="57"/>
      <c r="T254" s="3"/>
      <c r="U254" s="10"/>
      <c r="V254" s="3"/>
      <c r="W254" s="3"/>
      <c r="X254" s="3"/>
      <c r="Y254" s="57"/>
      <c r="Z254" s="3"/>
      <c r="AA254" s="3"/>
      <c r="AB254" s="3"/>
      <c r="AC254" s="3"/>
      <c r="AD254" s="3"/>
      <c r="AE254" s="57"/>
      <c r="AF254" s="3"/>
      <c r="AG254" s="3"/>
      <c r="AH254" s="3"/>
      <c r="AI254" s="3"/>
      <c r="AJ254" s="3"/>
    </row>
    <row r="255" spans="3:36" x14ac:dyDescent="0.25">
      <c r="C255" s="3"/>
      <c r="P255" s="26"/>
      <c r="Q255" s="3"/>
      <c r="R255" s="3"/>
      <c r="S255" s="57"/>
      <c r="T255" s="3"/>
      <c r="U255" s="10"/>
      <c r="V255" s="3"/>
      <c r="W255" s="3"/>
      <c r="X255" s="3"/>
      <c r="Y255" s="57"/>
      <c r="Z255" s="3"/>
      <c r="AA255" s="3"/>
      <c r="AB255" s="3"/>
      <c r="AC255" s="3"/>
      <c r="AD255" s="3"/>
      <c r="AE255" s="57"/>
      <c r="AF255" s="3"/>
      <c r="AG255" s="3"/>
      <c r="AH255" s="3"/>
      <c r="AI255" s="3"/>
      <c r="AJ255" s="3"/>
    </row>
    <row r="256" spans="3:36" x14ac:dyDescent="0.25">
      <c r="C256" s="3"/>
      <c r="P256" s="26"/>
      <c r="Q256" s="3"/>
      <c r="R256" s="3"/>
      <c r="S256" s="57"/>
      <c r="T256" s="3"/>
      <c r="U256" s="10"/>
      <c r="V256" s="3"/>
      <c r="W256" s="3"/>
      <c r="X256" s="3"/>
      <c r="Y256" s="57"/>
      <c r="Z256" s="3"/>
      <c r="AA256" s="3"/>
      <c r="AB256" s="3"/>
      <c r="AC256" s="3"/>
      <c r="AD256" s="3"/>
      <c r="AE256" s="57"/>
      <c r="AF256" s="3"/>
      <c r="AG256" s="3"/>
      <c r="AH256" s="3"/>
      <c r="AI256" s="3"/>
      <c r="AJ256" s="3"/>
    </row>
    <row r="257" spans="3:36" x14ac:dyDescent="0.25">
      <c r="C257" s="3"/>
      <c r="P257" s="26"/>
      <c r="Q257" s="3"/>
      <c r="R257" s="3"/>
      <c r="S257" s="57"/>
      <c r="T257" s="3"/>
      <c r="U257" s="10"/>
      <c r="V257" s="3"/>
      <c r="W257" s="3"/>
      <c r="X257" s="3"/>
      <c r="Y257" s="57"/>
      <c r="Z257" s="3"/>
      <c r="AA257" s="3"/>
      <c r="AB257" s="3"/>
      <c r="AC257" s="3"/>
      <c r="AD257" s="3"/>
      <c r="AE257" s="57"/>
      <c r="AF257" s="3"/>
      <c r="AG257" s="3"/>
      <c r="AH257" s="3"/>
      <c r="AI257" s="3"/>
      <c r="AJ257" s="3"/>
    </row>
    <row r="258" spans="3:36" x14ac:dyDescent="0.25">
      <c r="C258" s="3"/>
      <c r="P258" s="26"/>
      <c r="Q258" s="3"/>
      <c r="R258" s="3"/>
      <c r="S258" s="57"/>
      <c r="T258" s="3"/>
      <c r="U258" s="10"/>
      <c r="V258" s="3"/>
      <c r="W258" s="3"/>
      <c r="X258" s="3"/>
      <c r="Y258" s="57"/>
      <c r="Z258" s="3"/>
      <c r="AA258" s="3"/>
      <c r="AB258" s="3"/>
      <c r="AC258" s="3"/>
      <c r="AD258" s="3"/>
      <c r="AE258" s="57"/>
      <c r="AF258" s="3"/>
      <c r="AG258" s="3"/>
      <c r="AH258" s="3"/>
      <c r="AI258" s="3"/>
      <c r="AJ258" s="3"/>
    </row>
    <row r="259" spans="3:36" x14ac:dyDescent="0.25">
      <c r="C259" s="3"/>
      <c r="P259" s="26"/>
      <c r="Q259" s="3"/>
      <c r="R259" s="3"/>
      <c r="S259" s="57"/>
      <c r="T259" s="3"/>
      <c r="U259" s="10"/>
      <c r="V259" s="3"/>
      <c r="W259" s="3"/>
      <c r="X259" s="3"/>
      <c r="Y259" s="57"/>
      <c r="Z259" s="3"/>
      <c r="AA259" s="3"/>
      <c r="AB259" s="3"/>
      <c r="AC259" s="3"/>
      <c r="AD259" s="3"/>
      <c r="AE259" s="57"/>
      <c r="AF259" s="3"/>
      <c r="AG259" s="3"/>
      <c r="AH259" s="3"/>
      <c r="AI259" s="3"/>
      <c r="AJ259" s="3"/>
    </row>
    <row r="260" spans="3:36" x14ac:dyDescent="0.25">
      <c r="C260" s="3"/>
      <c r="P260" s="26"/>
      <c r="Q260" s="3"/>
      <c r="R260" s="3"/>
      <c r="S260" s="57"/>
      <c r="T260" s="3"/>
      <c r="U260" s="10"/>
      <c r="V260" s="3"/>
      <c r="W260" s="3"/>
      <c r="X260" s="3"/>
      <c r="Y260" s="57"/>
      <c r="Z260" s="3"/>
      <c r="AA260" s="3"/>
      <c r="AB260" s="3"/>
      <c r="AC260" s="3"/>
      <c r="AD260" s="3"/>
      <c r="AE260" s="57"/>
      <c r="AF260" s="3"/>
      <c r="AG260" s="3"/>
      <c r="AH260" s="3"/>
      <c r="AI260" s="3"/>
      <c r="AJ260" s="3"/>
    </row>
    <row r="261" spans="3:36" x14ac:dyDescent="0.25">
      <c r="C261" s="3"/>
      <c r="P261" s="26"/>
      <c r="Q261" s="3"/>
      <c r="R261" s="3"/>
      <c r="S261" s="57"/>
      <c r="T261" s="3"/>
      <c r="U261" s="10"/>
      <c r="V261" s="3"/>
      <c r="W261" s="3"/>
      <c r="X261" s="3"/>
      <c r="Y261" s="57"/>
      <c r="Z261" s="3"/>
      <c r="AA261" s="3"/>
      <c r="AB261" s="3"/>
      <c r="AC261" s="3"/>
      <c r="AD261" s="3"/>
      <c r="AE261" s="57"/>
      <c r="AF261" s="3"/>
      <c r="AG261" s="3"/>
      <c r="AH261" s="3"/>
      <c r="AI261" s="3"/>
      <c r="AJ261" s="3"/>
    </row>
    <row r="262" spans="3:36" x14ac:dyDescent="0.25">
      <c r="C262" s="3"/>
      <c r="P262" s="26"/>
      <c r="Q262" s="3"/>
      <c r="R262" s="3"/>
      <c r="S262" s="57"/>
      <c r="T262" s="3"/>
      <c r="U262" s="10"/>
      <c r="V262" s="3"/>
      <c r="W262" s="3"/>
      <c r="X262" s="3"/>
      <c r="Y262" s="57"/>
      <c r="Z262" s="3"/>
      <c r="AA262" s="3"/>
      <c r="AB262" s="3"/>
      <c r="AC262" s="3"/>
      <c r="AD262" s="3"/>
      <c r="AE262" s="57"/>
      <c r="AF262" s="3"/>
      <c r="AG262" s="3"/>
      <c r="AH262" s="3"/>
      <c r="AI262" s="3"/>
      <c r="AJ262" s="3"/>
    </row>
    <row r="263" spans="3:36" x14ac:dyDescent="0.25">
      <c r="C263" s="3"/>
      <c r="P263" s="47"/>
      <c r="Q263" s="3"/>
      <c r="R263" s="3"/>
      <c r="S263" s="57"/>
      <c r="T263" s="3"/>
      <c r="U263" s="10"/>
      <c r="V263" s="3"/>
      <c r="W263" s="3"/>
      <c r="X263" s="3"/>
      <c r="Y263" s="57"/>
      <c r="Z263" s="3"/>
      <c r="AA263" s="3"/>
      <c r="AB263" s="3"/>
      <c r="AC263" s="3"/>
      <c r="AD263" s="3"/>
      <c r="AE263" s="57"/>
      <c r="AF263" s="3"/>
      <c r="AG263" s="3"/>
      <c r="AH263" s="3"/>
      <c r="AI263" s="3"/>
      <c r="AJ263" s="3"/>
    </row>
    <row r="264" spans="3:36" x14ac:dyDescent="0.25">
      <c r="C264" s="3"/>
      <c r="P264" s="26"/>
      <c r="Q264" s="3"/>
      <c r="R264" s="3"/>
      <c r="S264" s="57"/>
      <c r="T264" s="3"/>
      <c r="U264" s="10"/>
      <c r="V264" s="3"/>
      <c r="W264" s="3"/>
      <c r="X264" s="3"/>
      <c r="Y264" s="57"/>
      <c r="Z264" s="3"/>
      <c r="AA264" s="3"/>
      <c r="AB264" s="3"/>
      <c r="AC264" s="3"/>
      <c r="AD264" s="3"/>
      <c r="AE264" s="57"/>
      <c r="AF264" s="3"/>
      <c r="AG264" s="3"/>
      <c r="AH264" s="3"/>
      <c r="AI264" s="3"/>
      <c r="AJ264" s="3"/>
    </row>
    <row r="265" spans="3:36" x14ac:dyDescent="0.25">
      <c r="C265" s="3"/>
      <c r="P265" s="26"/>
      <c r="Q265" s="3"/>
      <c r="R265" s="3"/>
      <c r="S265" s="57"/>
      <c r="T265" s="3"/>
      <c r="U265" s="10"/>
      <c r="V265" s="3"/>
      <c r="W265" s="3"/>
      <c r="X265" s="3"/>
      <c r="Y265" s="57"/>
      <c r="Z265" s="3"/>
      <c r="AA265" s="3"/>
      <c r="AB265" s="3"/>
      <c r="AC265" s="3"/>
      <c r="AD265" s="3"/>
      <c r="AE265" s="57"/>
      <c r="AF265" s="3"/>
      <c r="AG265" s="3"/>
      <c r="AH265" s="3"/>
      <c r="AI265" s="3"/>
      <c r="AJ265" s="3"/>
    </row>
    <row r="266" spans="3:36" x14ac:dyDescent="0.25">
      <c r="C266" s="3"/>
      <c r="P266" s="26"/>
      <c r="Q266" s="3"/>
      <c r="R266" s="3"/>
      <c r="S266" s="57"/>
      <c r="T266" s="3"/>
      <c r="U266" s="10"/>
      <c r="V266" s="3"/>
      <c r="W266" s="3"/>
      <c r="X266" s="3"/>
      <c r="Y266" s="57"/>
      <c r="Z266" s="3"/>
      <c r="AA266" s="3"/>
      <c r="AB266" s="3"/>
      <c r="AC266" s="3"/>
      <c r="AD266" s="3"/>
      <c r="AE266" s="57"/>
      <c r="AF266" s="3"/>
      <c r="AG266" s="3"/>
      <c r="AH266" s="3"/>
      <c r="AI266" s="3"/>
      <c r="AJ266" s="3"/>
    </row>
    <row r="267" spans="3:36" x14ac:dyDescent="0.25">
      <c r="C267" s="3"/>
      <c r="P267" s="26"/>
      <c r="Q267" s="3"/>
      <c r="R267" s="3"/>
      <c r="S267" s="57"/>
      <c r="T267" s="3"/>
      <c r="U267" s="10"/>
      <c r="V267" s="3"/>
      <c r="W267" s="3"/>
      <c r="X267" s="3"/>
      <c r="Y267" s="57"/>
      <c r="Z267" s="3"/>
      <c r="AA267" s="3"/>
      <c r="AB267" s="3"/>
      <c r="AC267" s="3"/>
      <c r="AD267" s="3"/>
      <c r="AE267" s="57"/>
      <c r="AF267" s="3"/>
      <c r="AG267" s="3"/>
      <c r="AH267" s="3"/>
      <c r="AI267" s="3"/>
      <c r="AJ267" s="3"/>
    </row>
    <row r="268" spans="3:36" x14ac:dyDescent="0.25">
      <c r="C268" s="3"/>
      <c r="P268" s="26"/>
      <c r="Q268" s="3"/>
      <c r="R268" s="3"/>
      <c r="S268" s="57"/>
      <c r="T268" s="3"/>
      <c r="U268" s="10"/>
      <c r="V268" s="3"/>
      <c r="W268" s="3"/>
      <c r="X268" s="3"/>
      <c r="Y268" s="57"/>
      <c r="Z268" s="3"/>
      <c r="AA268" s="3"/>
      <c r="AB268" s="3"/>
      <c r="AC268" s="3"/>
      <c r="AD268" s="3"/>
      <c r="AE268" s="57"/>
      <c r="AF268" s="3"/>
      <c r="AG268" s="3"/>
      <c r="AH268" s="3"/>
      <c r="AI268" s="3"/>
      <c r="AJ268" s="3"/>
    </row>
    <row r="269" spans="3:36" x14ac:dyDescent="0.25">
      <c r="C269" s="3"/>
      <c r="P269" s="47"/>
      <c r="Q269" s="3"/>
      <c r="R269" s="3"/>
      <c r="S269" s="57"/>
      <c r="T269" s="3"/>
      <c r="U269" s="10"/>
      <c r="V269" s="3"/>
      <c r="W269" s="3"/>
      <c r="X269" s="3"/>
      <c r="Y269" s="57"/>
      <c r="Z269" s="3"/>
      <c r="AA269" s="3"/>
      <c r="AB269" s="3"/>
      <c r="AC269" s="3"/>
      <c r="AD269" s="3"/>
      <c r="AE269" s="57"/>
      <c r="AF269" s="3"/>
      <c r="AG269" s="3"/>
      <c r="AH269" s="3"/>
      <c r="AI269" s="3"/>
      <c r="AJ269" s="3"/>
    </row>
    <row r="270" spans="3:36" x14ac:dyDescent="0.25">
      <c r="C270" s="3"/>
      <c r="P270" s="26"/>
      <c r="Q270" s="3"/>
      <c r="R270" s="3"/>
      <c r="S270" s="57"/>
      <c r="T270" s="3"/>
      <c r="U270" s="10"/>
      <c r="V270" s="3"/>
      <c r="W270" s="3"/>
      <c r="X270" s="3"/>
      <c r="Y270" s="57"/>
      <c r="Z270" s="3"/>
      <c r="AA270" s="3"/>
      <c r="AB270" s="3"/>
      <c r="AC270" s="3"/>
      <c r="AD270" s="3"/>
      <c r="AE270" s="57"/>
      <c r="AF270" s="3"/>
      <c r="AG270" s="3"/>
      <c r="AH270" s="3"/>
      <c r="AI270" s="3"/>
      <c r="AJ270" s="3"/>
    </row>
    <row r="271" spans="3:36" x14ac:dyDescent="0.25">
      <c r="C271" s="3"/>
      <c r="P271" s="26"/>
      <c r="Q271" s="3"/>
      <c r="R271" s="3"/>
      <c r="S271" s="57"/>
      <c r="T271" s="3"/>
      <c r="U271" s="10"/>
      <c r="V271" s="3"/>
      <c r="W271" s="3"/>
      <c r="X271" s="3"/>
      <c r="Y271" s="57"/>
      <c r="Z271" s="3"/>
      <c r="AA271" s="3"/>
      <c r="AB271" s="3"/>
      <c r="AC271" s="3"/>
      <c r="AD271" s="3"/>
      <c r="AE271" s="57"/>
      <c r="AF271" s="3"/>
      <c r="AG271" s="3"/>
      <c r="AH271" s="3"/>
      <c r="AI271" s="3"/>
      <c r="AJ271" s="3"/>
    </row>
    <row r="272" spans="3:36" x14ac:dyDescent="0.25">
      <c r="C272" s="3"/>
      <c r="P272" s="26"/>
      <c r="Q272" s="3"/>
      <c r="R272" s="3"/>
      <c r="S272" s="57"/>
      <c r="T272" s="3"/>
      <c r="U272" s="10"/>
      <c r="V272" s="3"/>
      <c r="W272" s="3"/>
      <c r="X272" s="3"/>
      <c r="Y272" s="57"/>
      <c r="Z272" s="3"/>
      <c r="AA272" s="3"/>
      <c r="AB272" s="3"/>
      <c r="AC272" s="3"/>
      <c r="AD272" s="3"/>
      <c r="AE272" s="57"/>
      <c r="AF272" s="3"/>
      <c r="AG272" s="3"/>
      <c r="AH272" s="3"/>
      <c r="AI272" s="3"/>
      <c r="AJ272" s="3"/>
    </row>
    <row r="273" spans="3:36" x14ac:dyDescent="0.25">
      <c r="C273" s="3"/>
      <c r="P273" s="26"/>
      <c r="Q273" s="3"/>
      <c r="R273" s="3"/>
      <c r="S273" s="57"/>
      <c r="T273" s="3"/>
      <c r="U273" s="10"/>
      <c r="V273" s="3"/>
      <c r="W273" s="3"/>
      <c r="X273" s="3"/>
      <c r="Y273" s="57"/>
      <c r="Z273" s="3"/>
      <c r="AA273" s="3"/>
      <c r="AB273" s="3"/>
      <c r="AC273" s="3"/>
      <c r="AD273" s="3"/>
      <c r="AE273" s="57"/>
      <c r="AF273" s="3"/>
      <c r="AG273" s="3"/>
      <c r="AH273" s="3"/>
      <c r="AI273" s="3"/>
      <c r="AJ273" s="3"/>
    </row>
    <row r="274" spans="3:36" x14ac:dyDescent="0.25">
      <c r="C274" s="3"/>
      <c r="P274" s="26"/>
      <c r="Q274" s="3"/>
      <c r="R274" s="3"/>
      <c r="S274" s="57"/>
      <c r="T274" s="3"/>
      <c r="U274" s="10"/>
      <c r="V274" s="3"/>
      <c r="W274" s="3"/>
      <c r="X274" s="3"/>
      <c r="Y274" s="57"/>
      <c r="Z274" s="3"/>
      <c r="AA274" s="3"/>
      <c r="AB274" s="3"/>
      <c r="AC274" s="3"/>
      <c r="AD274" s="3"/>
      <c r="AE274" s="57"/>
      <c r="AF274" s="3"/>
      <c r="AG274" s="3"/>
      <c r="AH274" s="3"/>
      <c r="AI274" s="3"/>
      <c r="AJ274" s="3"/>
    </row>
    <row r="275" spans="3:36" x14ac:dyDescent="0.25">
      <c r="C275" s="3"/>
      <c r="P275" s="26"/>
      <c r="Q275" s="3"/>
      <c r="R275" s="3"/>
      <c r="S275" s="57"/>
      <c r="T275" s="3"/>
      <c r="U275" s="10"/>
      <c r="V275" s="3"/>
      <c r="W275" s="3"/>
      <c r="X275" s="3"/>
      <c r="Y275" s="57"/>
      <c r="Z275" s="3"/>
      <c r="AA275" s="3"/>
      <c r="AB275" s="3"/>
      <c r="AC275" s="3"/>
      <c r="AD275" s="3"/>
      <c r="AE275" s="57"/>
      <c r="AF275" s="3"/>
      <c r="AG275" s="3"/>
      <c r="AH275" s="3"/>
      <c r="AI275" s="3"/>
      <c r="AJ275" s="3"/>
    </row>
    <row r="276" spans="3:36" x14ac:dyDescent="0.25">
      <c r="C276" s="3"/>
      <c r="P276" s="26"/>
      <c r="Q276" s="3"/>
      <c r="R276" s="3"/>
      <c r="S276" s="57"/>
      <c r="T276" s="3"/>
      <c r="U276" s="10"/>
      <c r="V276" s="3"/>
      <c r="W276" s="3"/>
      <c r="X276" s="3"/>
      <c r="Y276" s="57"/>
      <c r="Z276" s="3"/>
      <c r="AA276" s="3"/>
      <c r="AB276" s="3"/>
      <c r="AC276" s="3"/>
      <c r="AD276" s="3"/>
      <c r="AE276" s="57"/>
      <c r="AF276" s="3"/>
      <c r="AG276" s="3"/>
      <c r="AH276" s="3"/>
      <c r="AI276" s="3"/>
      <c r="AJ276" s="3"/>
    </row>
    <row r="277" spans="3:36" x14ac:dyDescent="0.25">
      <c r="C277" s="3"/>
      <c r="P277" s="26"/>
      <c r="Q277" s="3"/>
      <c r="R277" s="3"/>
      <c r="S277" s="57"/>
      <c r="T277" s="3"/>
      <c r="U277" s="10"/>
      <c r="V277" s="3"/>
      <c r="W277" s="3"/>
      <c r="X277" s="3"/>
      <c r="Y277" s="57"/>
      <c r="Z277" s="3"/>
      <c r="AA277" s="3"/>
      <c r="AB277" s="3"/>
      <c r="AC277" s="3"/>
      <c r="AD277" s="3"/>
      <c r="AE277" s="57"/>
      <c r="AF277" s="3"/>
      <c r="AG277" s="3"/>
      <c r="AH277" s="3"/>
      <c r="AI277" s="3"/>
      <c r="AJ277" s="3"/>
    </row>
    <row r="278" spans="3:36" x14ac:dyDescent="0.25">
      <c r="C278" s="3"/>
      <c r="P278" s="26"/>
      <c r="Q278" s="3"/>
      <c r="R278" s="3"/>
      <c r="S278" s="57"/>
      <c r="T278" s="3"/>
      <c r="U278" s="10"/>
      <c r="V278" s="3"/>
      <c r="W278" s="3"/>
      <c r="X278" s="3"/>
      <c r="Y278" s="57"/>
      <c r="Z278" s="3"/>
      <c r="AA278" s="3"/>
      <c r="AB278" s="3"/>
      <c r="AC278" s="3"/>
      <c r="AD278" s="3"/>
      <c r="AE278" s="57"/>
      <c r="AF278" s="3"/>
      <c r="AG278" s="3"/>
      <c r="AH278" s="3"/>
      <c r="AI278" s="3"/>
      <c r="AJ278" s="3"/>
    </row>
    <row r="279" spans="3:36" x14ac:dyDescent="0.25">
      <c r="C279" s="3"/>
      <c r="P279" s="26"/>
      <c r="Q279" s="3"/>
      <c r="R279" s="3"/>
      <c r="S279" s="57"/>
      <c r="T279" s="3"/>
      <c r="U279" s="10"/>
      <c r="V279" s="3"/>
      <c r="W279" s="3"/>
      <c r="X279" s="3"/>
      <c r="Y279" s="57"/>
      <c r="Z279" s="3"/>
      <c r="AA279" s="3"/>
      <c r="AB279" s="3"/>
      <c r="AC279" s="3"/>
      <c r="AD279" s="3"/>
      <c r="AE279" s="57"/>
      <c r="AF279" s="3"/>
      <c r="AG279" s="3"/>
      <c r="AH279" s="3"/>
      <c r="AI279" s="3"/>
      <c r="AJ279" s="3"/>
    </row>
    <row r="280" spans="3:36" x14ac:dyDescent="0.25">
      <c r="C280" s="3"/>
      <c r="P280" s="26"/>
      <c r="Q280" s="3"/>
      <c r="R280" s="3"/>
      <c r="S280" s="57"/>
      <c r="T280" s="3"/>
      <c r="U280" s="10"/>
      <c r="V280" s="3"/>
      <c r="W280" s="3"/>
      <c r="X280" s="3"/>
      <c r="Y280" s="57"/>
      <c r="Z280" s="3"/>
      <c r="AA280" s="3"/>
      <c r="AB280" s="3"/>
      <c r="AC280" s="3"/>
      <c r="AD280" s="3"/>
      <c r="AE280" s="57"/>
      <c r="AF280" s="3"/>
      <c r="AG280" s="3"/>
      <c r="AH280" s="3"/>
      <c r="AI280" s="3"/>
      <c r="AJ280" s="3"/>
    </row>
    <row r="281" spans="3:36" x14ac:dyDescent="0.25">
      <c r="C281" s="3"/>
      <c r="P281" s="26"/>
      <c r="Q281" s="3"/>
      <c r="R281" s="3"/>
      <c r="S281" s="57"/>
      <c r="T281" s="3"/>
      <c r="U281" s="10"/>
      <c r="V281" s="3"/>
      <c r="W281" s="3"/>
      <c r="X281" s="3"/>
      <c r="Y281" s="57"/>
      <c r="Z281" s="3"/>
      <c r="AA281" s="3"/>
      <c r="AB281" s="3"/>
      <c r="AC281" s="3"/>
      <c r="AD281" s="3"/>
      <c r="AE281" s="57"/>
      <c r="AF281" s="3"/>
      <c r="AG281" s="3"/>
      <c r="AH281" s="3"/>
      <c r="AI281" s="3"/>
      <c r="AJ281" s="3"/>
    </row>
    <row r="282" spans="3:36" x14ac:dyDescent="0.25">
      <c r="C282" s="3"/>
      <c r="P282" s="26"/>
      <c r="Q282" s="3"/>
      <c r="R282" s="3"/>
      <c r="S282" s="57"/>
      <c r="T282" s="3"/>
      <c r="U282" s="10"/>
      <c r="V282" s="3"/>
      <c r="W282" s="3"/>
      <c r="X282" s="3"/>
      <c r="Y282" s="57"/>
      <c r="Z282" s="3"/>
      <c r="AA282" s="3"/>
      <c r="AB282" s="3"/>
      <c r="AC282" s="3"/>
      <c r="AD282" s="3"/>
      <c r="AE282" s="57"/>
      <c r="AF282" s="3"/>
      <c r="AG282" s="3"/>
      <c r="AH282" s="3"/>
      <c r="AI282" s="3"/>
      <c r="AJ282" s="3"/>
    </row>
    <row r="283" spans="3:36" x14ac:dyDescent="0.25">
      <c r="C283" s="3"/>
      <c r="P283" s="26"/>
      <c r="Q283" s="3"/>
      <c r="R283" s="3"/>
      <c r="S283" s="57"/>
      <c r="T283" s="3"/>
      <c r="U283" s="10"/>
      <c r="V283" s="3"/>
      <c r="W283" s="3"/>
      <c r="X283" s="3"/>
      <c r="Y283" s="57"/>
      <c r="Z283" s="3"/>
      <c r="AA283" s="3"/>
      <c r="AB283" s="3"/>
      <c r="AC283" s="3"/>
      <c r="AD283" s="3"/>
      <c r="AE283" s="57"/>
      <c r="AF283" s="3"/>
      <c r="AG283" s="3"/>
      <c r="AH283" s="3"/>
      <c r="AI283" s="3"/>
      <c r="AJ283" s="3"/>
    </row>
    <row r="284" spans="3:36" x14ac:dyDescent="0.25">
      <c r="C284" s="3"/>
      <c r="P284" s="26"/>
      <c r="Q284" s="3"/>
      <c r="R284" s="3"/>
      <c r="S284" s="57"/>
      <c r="T284" s="3"/>
      <c r="U284" s="10"/>
      <c r="V284" s="3"/>
      <c r="W284" s="3"/>
      <c r="X284" s="3"/>
      <c r="Y284" s="57"/>
      <c r="Z284" s="3"/>
      <c r="AA284" s="3"/>
      <c r="AB284" s="3"/>
      <c r="AC284" s="3"/>
      <c r="AD284" s="3"/>
      <c r="AE284" s="57"/>
      <c r="AF284" s="3"/>
      <c r="AG284" s="3"/>
      <c r="AH284" s="3"/>
      <c r="AI284" s="3"/>
      <c r="AJ284" s="3"/>
    </row>
    <row r="285" spans="3:36" x14ac:dyDescent="0.25">
      <c r="C285" s="3"/>
      <c r="P285" s="26"/>
      <c r="Q285" s="3"/>
      <c r="R285" s="3"/>
      <c r="S285" s="57"/>
      <c r="T285" s="3"/>
      <c r="U285" s="10"/>
      <c r="V285" s="3"/>
      <c r="W285" s="3"/>
      <c r="X285" s="3"/>
      <c r="Y285" s="57"/>
      <c r="Z285" s="3"/>
      <c r="AA285" s="3"/>
      <c r="AB285" s="3"/>
      <c r="AC285" s="3"/>
      <c r="AD285" s="3"/>
      <c r="AE285" s="57"/>
      <c r="AF285" s="3"/>
      <c r="AG285" s="3"/>
      <c r="AH285" s="3"/>
      <c r="AI285" s="3"/>
      <c r="AJ285" s="3"/>
    </row>
    <row r="286" spans="3:36" x14ac:dyDescent="0.25">
      <c r="C286" s="3"/>
      <c r="P286" s="26"/>
      <c r="Q286" s="3"/>
      <c r="R286" s="3"/>
      <c r="S286" s="57"/>
      <c r="T286" s="3"/>
      <c r="U286" s="10"/>
      <c r="V286" s="3"/>
      <c r="W286" s="3"/>
      <c r="X286" s="3"/>
      <c r="Y286" s="57"/>
      <c r="Z286" s="3"/>
      <c r="AA286" s="3"/>
      <c r="AB286" s="3"/>
      <c r="AC286" s="3"/>
      <c r="AD286" s="3"/>
      <c r="AE286" s="57"/>
      <c r="AF286" s="3"/>
      <c r="AG286" s="3"/>
      <c r="AH286" s="3"/>
      <c r="AI286" s="3"/>
      <c r="AJ286" s="3"/>
    </row>
    <row r="287" spans="3:36" x14ac:dyDescent="0.25">
      <c r="C287" s="3"/>
      <c r="P287" s="26"/>
      <c r="Q287" s="3"/>
      <c r="R287" s="3"/>
      <c r="S287" s="57"/>
      <c r="T287" s="3"/>
      <c r="U287" s="10"/>
      <c r="V287" s="3"/>
      <c r="W287" s="3"/>
      <c r="X287" s="3"/>
      <c r="Y287" s="57"/>
      <c r="Z287" s="3"/>
      <c r="AA287" s="3"/>
      <c r="AB287" s="3"/>
      <c r="AC287" s="3"/>
      <c r="AD287" s="3"/>
      <c r="AE287" s="57"/>
      <c r="AF287" s="3"/>
      <c r="AG287" s="3"/>
      <c r="AH287" s="3"/>
      <c r="AI287" s="3"/>
      <c r="AJ287" s="3"/>
    </row>
    <row r="288" spans="3:36" x14ac:dyDescent="0.25">
      <c r="C288" s="3"/>
      <c r="P288" s="26"/>
      <c r="Q288" s="3"/>
      <c r="R288" s="3"/>
      <c r="S288" s="57"/>
      <c r="T288" s="3"/>
      <c r="U288" s="10"/>
      <c r="V288" s="3"/>
      <c r="W288" s="3"/>
      <c r="X288" s="3"/>
      <c r="Y288" s="57"/>
      <c r="Z288" s="3"/>
      <c r="AA288" s="3"/>
      <c r="AB288" s="3"/>
      <c r="AC288" s="3"/>
      <c r="AD288" s="3"/>
      <c r="AE288" s="57"/>
      <c r="AF288" s="3"/>
      <c r="AG288" s="3"/>
      <c r="AH288" s="3"/>
      <c r="AI288" s="3"/>
      <c r="AJ288" s="3"/>
    </row>
    <row r="289" spans="3:36" x14ac:dyDescent="0.25">
      <c r="C289" s="3"/>
      <c r="P289" s="26"/>
      <c r="Q289" s="3"/>
      <c r="R289" s="3"/>
      <c r="S289" s="57"/>
      <c r="T289" s="3"/>
      <c r="U289" s="10"/>
      <c r="V289" s="3"/>
      <c r="W289" s="3"/>
      <c r="X289" s="3"/>
      <c r="Y289" s="57"/>
      <c r="Z289" s="3"/>
      <c r="AA289" s="3"/>
      <c r="AB289" s="3"/>
      <c r="AC289" s="3"/>
      <c r="AD289" s="3"/>
      <c r="AE289" s="57"/>
      <c r="AF289" s="3"/>
      <c r="AG289" s="3"/>
      <c r="AH289" s="3"/>
      <c r="AI289" s="3"/>
      <c r="AJ289" s="3"/>
    </row>
    <row r="290" spans="3:36" x14ac:dyDescent="0.25">
      <c r="C290" s="3"/>
      <c r="P290" s="26"/>
      <c r="Q290" s="3"/>
      <c r="R290" s="3"/>
      <c r="S290" s="57"/>
      <c r="T290" s="3"/>
      <c r="U290" s="10"/>
      <c r="V290" s="3"/>
      <c r="W290" s="3"/>
      <c r="X290" s="3"/>
      <c r="Y290" s="57"/>
      <c r="Z290" s="3"/>
      <c r="AA290" s="3"/>
      <c r="AB290" s="3"/>
      <c r="AC290" s="3"/>
      <c r="AD290" s="3"/>
      <c r="AE290" s="57"/>
      <c r="AF290" s="3"/>
      <c r="AG290" s="3"/>
      <c r="AH290" s="3"/>
      <c r="AI290" s="3"/>
      <c r="AJ290" s="3"/>
    </row>
    <row r="291" spans="3:36" x14ac:dyDescent="0.25">
      <c r="C291" s="3"/>
      <c r="P291" s="26"/>
      <c r="Q291" s="3"/>
      <c r="R291" s="3"/>
      <c r="S291" s="57"/>
      <c r="T291" s="3"/>
      <c r="U291" s="10"/>
      <c r="V291" s="3"/>
      <c r="W291" s="3"/>
      <c r="X291" s="3"/>
      <c r="Y291" s="57"/>
      <c r="Z291" s="3"/>
      <c r="AA291" s="3"/>
      <c r="AB291" s="3"/>
      <c r="AC291" s="3"/>
      <c r="AD291" s="3"/>
      <c r="AE291" s="57"/>
      <c r="AF291" s="3"/>
      <c r="AG291" s="3"/>
      <c r="AH291" s="3"/>
      <c r="AI291" s="3"/>
      <c r="AJ291" s="3"/>
    </row>
    <row r="292" spans="3:36" x14ac:dyDescent="0.25">
      <c r="C292" s="3"/>
      <c r="P292" s="26"/>
      <c r="Q292" s="3"/>
      <c r="R292" s="3"/>
      <c r="S292" s="57"/>
      <c r="T292" s="3"/>
      <c r="U292" s="10"/>
      <c r="V292" s="3"/>
      <c r="W292" s="3"/>
      <c r="X292" s="3"/>
      <c r="Y292" s="57"/>
      <c r="Z292" s="3"/>
      <c r="AA292" s="3"/>
      <c r="AB292" s="3"/>
      <c r="AC292" s="3"/>
      <c r="AD292" s="3"/>
      <c r="AE292" s="57"/>
      <c r="AF292" s="3"/>
      <c r="AG292" s="3"/>
      <c r="AH292" s="3"/>
      <c r="AI292" s="3"/>
      <c r="AJ292" s="3"/>
    </row>
    <row r="293" spans="3:36" x14ac:dyDescent="0.25">
      <c r="C293" s="3"/>
      <c r="P293" s="26"/>
      <c r="Q293" s="3"/>
      <c r="R293" s="3"/>
      <c r="S293" s="57"/>
      <c r="T293" s="3"/>
      <c r="U293" s="10"/>
      <c r="V293" s="3"/>
      <c r="W293" s="3"/>
      <c r="X293" s="3"/>
      <c r="Y293" s="57"/>
      <c r="Z293" s="3"/>
      <c r="AA293" s="3"/>
      <c r="AB293" s="3"/>
      <c r="AC293" s="3"/>
      <c r="AD293" s="3"/>
      <c r="AE293" s="57"/>
      <c r="AF293" s="3"/>
      <c r="AG293" s="3"/>
      <c r="AH293" s="3"/>
      <c r="AI293" s="3"/>
      <c r="AJ293" s="3"/>
    </row>
    <row r="294" spans="3:36" x14ac:dyDescent="0.25">
      <c r="C294" s="3"/>
      <c r="P294" s="26"/>
      <c r="Q294" s="3"/>
      <c r="R294" s="3"/>
      <c r="S294" s="57"/>
      <c r="T294" s="3"/>
      <c r="U294" s="10"/>
      <c r="V294" s="3"/>
      <c r="W294" s="3"/>
      <c r="X294" s="3"/>
      <c r="Y294" s="57"/>
      <c r="Z294" s="3"/>
      <c r="AA294" s="3"/>
      <c r="AB294" s="3"/>
      <c r="AC294" s="3"/>
      <c r="AD294" s="3"/>
      <c r="AE294" s="57"/>
      <c r="AF294" s="3"/>
      <c r="AG294" s="3"/>
      <c r="AH294" s="3"/>
      <c r="AI294" s="3"/>
      <c r="AJ294" s="3"/>
    </row>
    <row r="295" spans="3:36" x14ac:dyDescent="0.25">
      <c r="C295" s="3"/>
      <c r="P295" s="26"/>
      <c r="Q295" s="3"/>
      <c r="R295" s="3"/>
      <c r="S295" s="57"/>
      <c r="T295" s="3"/>
      <c r="U295" s="10"/>
      <c r="V295" s="3"/>
      <c r="W295" s="3"/>
      <c r="X295" s="3"/>
      <c r="Y295" s="57"/>
      <c r="Z295" s="3"/>
      <c r="AA295" s="3"/>
      <c r="AB295" s="3"/>
      <c r="AC295" s="3"/>
      <c r="AD295" s="3"/>
      <c r="AE295" s="57"/>
      <c r="AF295" s="3"/>
      <c r="AG295" s="3"/>
      <c r="AH295" s="3"/>
      <c r="AI295" s="3"/>
      <c r="AJ295" s="3"/>
    </row>
    <row r="296" spans="3:36" x14ac:dyDescent="0.25">
      <c r="C296" s="3"/>
      <c r="P296" s="26"/>
      <c r="Q296" s="3"/>
      <c r="R296" s="3"/>
      <c r="S296" s="57"/>
      <c r="T296" s="3"/>
      <c r="U296" s="10"/>
      <c r="V296" s="3"/>
      <c r="W296" s="3"/>
      <c r="X296" s="3"/>
      <c r="Y296" s="57"/>
      <c r="Z296" s="3"/>
      <c r="AA296" s="3"/>
      <c r="AB296" s="3"/>
      <c r="AC296" s="3"/>
      <c r="AD296" s="3"/>
      <c r="AE296" s="57"/>
      <c r="AF296" s="3"/>
      <c r="AG296" s="3"/>
      <c r="AH296" s="3"/>
      <c r="AI296" s="3"/>
      <c r="AJ296" s="3"/>
    </row>
    <row r="297" spans="3:36" x14ac:dyDescent="0.25">
      <c r="C297" s="3"/>
      <c r="P297" s="26"/>
      <c r="Q297" s="3"/>
      <c r="R297" s="3"/>
      <c r="S297" s="57"/>
      <c r="T297" s="3"/>
      <c r="U297" s="10"/>
      <c r="V297" s="3"/>
      <c r="W297" s="3"/>
      <c r="X297" s="3"/>
      <c r="Y297" s="57"/>
      <c r="Z297" s="3"/>
      <c r="AA297" s="3"/>
      <c r="AB297" s="3"/>
      <c r="AC297" s="3"/>
      <c r="AD297" s="3"/>
      <c r="AE297" s="57"/>
      <c r="AF297" s="3"/>
      <c r="AG297" s="3"/>
      <c r="AH297" s="3"/>
      <c r="AI297" s="3"/>
      <c r="AJ297" s="3"/>
    </row>
    <row r="298" spans="3:36" x14ac:dyDescent="0.25">
      <c r="C298" s="3"/>
      <c r="P298" s="47"/>
      <c r="Q298" s="3"/>
      <c r="R298" s="3"/>
      <c r="S298" s="57"/>
      <c r="T298" s="3"/>
      <c r="U298" s="10"/>
      <c r="V298" s="3"/>
      <c r="W298" s="3"/>
      <c r="X298" s="3"/>
      <c r="Y298" s="57"/>
      <c r="Z298" s="3"/>
      <c r="AA298" s="3"/>
      <c r="AB298" s="3"/>
      <c r="AC298" s="3"/>
      <c r="AD298" s="3"/>
      <c r="AE298" s="57"/>
      <c r="AF298" s="3"/>
      <c r="AG298" s="3"/>
      <c r="AH298" s="3"/>
      <c r="AI298" s="3"/>
      <c r="AJ298" s="3"/>
    </row>
    <row r="299" spans="3:36" x14ac:dyDescent="0.25">
      <c r="C299" s="3"/>
      <c r="P299" s="26"/>
      <c r="Q299" s="3"/>
      <c r="R299" s="3"/>
      <c r="S299" s="57"/>
      <c r="T299" s="3"/>
      <c r="U299" s="10"/>
      <c r="V299" s="3"/>
      <c r="W299" s="3"/>
      <c r="X299" s="3"/>
      <c r="Y299" s="57"/>
      <c r="Z299" s="3"/>
      <c r="AA299" s="3"/>
      <c r="AB299" s="3"/>
      <c r="AC299" s="3"/>
      <c r="AD299" s="3"/>
      <c r="AE299" s="57"/>
      <c r="AF299" s="3"/>
      <c r="AG299" s="3"/>
      <c r="AH299" s="3"/>
      <c r="AI299" s="3"/>
      <c r="AJ299" s="3"/>
    </row>
    <row r="300" spans="3:36" x14ac:dyDescent="0.25">
      <c r="C300" s="3"/>
      <c r="P300" s="26"/>
      <c r="Q300" s="3"/>
      <c r="R300" s="3"/>
      <c r="S300" s="57"/>
      <c r="T300" s="3"/>
      <c r="U300" s="10"/>
      <c r="V300" s="3"/>
      <c r="W300" s="3"/>
      <c r="X300" s="3"/>
      <c r="Y300" s="57"/>
      <c r="Z300" s="3"/>
      <c r="AA300" s="3"/>
      <c r="AB300" s="3"/>
      <c r="AC300" s="3"/>
      <c r="AD300" s="3"/>
      <c r="AE300" s="57"/>
      <c r="AF300" s="3"/>
      <c r="AG300" s="3"/>
      <c r="AH300" s="3"/>
      <c r="AI300" s="3"/>
      <c r="AJ300" s="3"/>
    </row>
    <row r="301" spans="3:36" x14ac:dyDescent="0.25">
      <c r="C301" s="3"/>
      <c r="P301" s="26"/>
      <c r="Q301" s="3"/>
      <c r="R301" s="3"/>
      <c r="S301" s="57"/>
      <c r="T301" s="3"/>
      <c r="U301" s="10"/>
      <c r="V301" s="3"/>
      <c r="W301" s="3"/>
      <c r="X301" s="3"/>
      <c r="Y301" s="57"/>
      <c r="Z301" s="3"/>
      <c r="AA301" s="3"/>
      <c r="AB301" s="3"/>
      <c r="AC301" s="3"/>
      <c r="AD301" s="3"/>
      <c r="AE301" s="57"/>
      <c r="AF301" s="3"/>
      <c r="AG301" s="3"/>
      <c r="AH301" s="3"/>
      <c r="AI301" s="3"/>
      <c r="AJ301" s="3"/>
    </row>
    <row r="302" spans="3:36" x14ac:dyDescent="0.25">
      <c r="C302" s="3"/>
      <c r="P302" s="47"/>
      <c r="Q302" s="3"/>
      <c r="R302" s="3"/>
      <c r="S302" s="57"/>
      <c r="T302" s="3"/>
      <c r="U302" s="10"/>
      <c r="V302" s="3"/>
      <c r="W302" s="3"/>
      <c r="X302" s="3"/>
      <c r="Y302" s="57"/>
      <c r="Z302" s="3"/>
      <c r="AA302" s="3"/>
      <c r="AB302" s="3"/>
      <c r="AC302" s="3"/>
      <c r="AD302" s="3"/>
      <c r="AE302" s="57"/>
      <c r="AF302" s="3"/>
      <c r="AG302" s="3"/>
      <c r="AH302" s="3"/>
      <c r="AI302" s="3"/>
      <c r="AJ302" s="3"/>
    </row>
    <row r="303" spans="3:36" x14ac:dyDescent="0.25">
      <c r="C303" s="3"/>
      <c r="P303" s="26"/>
      <c r="Q303" s="3"/>
      <c r="R303" s="3"/>
      <c r="S303" s="57"/>
      <c r="T303" s="3"/>
      <c r="U303" s="10"/>
      <c r="V303" s="3"/>
      <c r="W303" s="3"/>
      <c r="X303" s="3"/>
      <c r="Y303" s="57"/>
      <c r="Z303" s="3"/>
      <c r="AA303" s="3"/>
      <c r="AB303" s="3"/>
      <c r="AC303" s="3"/>
      <c r="AD303" s="3"/>
      <c r="AE303" s="57"/>
      <c r="AF303" s="3"/>
      <c r="AG303" s="3"/>
      <c r="AH303" s="3"/>
      <c r="AI303" s="3"/>
      <c r="AJ303" s="3"/>
    </row>
    <row r="304" spans="3:36" x14ac:dyDescent="0.25">
      <c r="C304" s="3"/>
      <c r="P304" s="26"/>
      <c r="Q304" s="3"/>
      <c r="R304" s="3"/>
      <c r="S304" s="57"/>
      <c r="T304" s="3"/>
      <c r="U304" s="10"/>
      <c r="V304" s="3"/>
      <c r="W304" s="3"/>
      <c r="X304" s="3"/>
      <c r="Y304" s="57"/>
      <c r="Z304" s="3"/>
      <c r="AA304" s="3"/>
      <c r="AB304" s="3"/>
      <c r="AC304" s="3"/>
      <c r="AD304" s="3"/>
      <c r="AE304" s="57"/>
      <c r="AF304" s="3"/>
      <c r="AG304" s="3"/>
      <c r="AH304" s="3"/>
      <c r="AI304" s="3"/>
      <c r="AJ304" s="3"/>
    </row>
    <row r="305" spans="3:36" x14ac:dyDescent="0.25">
      <c r="C305" s="3"/>
      <c r="P305" s="26"/>
      <c r="Q305" s="3"/>
      <c r="R305" s="3"/>
      <c r="S305" s="57"/>
      <c r="T305" s="3"/>
      <c r="U305" s="10"/>
      <c r="V305" s="3"/>
      <c r="W305" s="3"/>
      <c r="X305" s="3"/>
      <c r="Y305" s="57"/>
      <c r="Z305" s="3"/>
      <c r="AA305" s="3"/>
      <c r="AB305" s="3"/>
      <c r="AC305" s="3"/>
      <c r="AD305" s="3"/>
      <c r="AE305" s="57"/>
      <c r="AF305" s="3"/>
      <c r="AG305" s="3"/>
      <c r="AH305" s="3"/>
      <c r="AI305" s="3"/>
      <c r="AJ305" s="3"/>
    </row>
    <row r="306" spans="3:36" x14ac:dyDescent="0.25">
      <c r="C306" s="3"/>
      <c r="P306" s="47"/>
      <c r="Q306" s="3"/>
      <c r="R306" s="3"/>
      <c r="S306" s="57"/>
      <c r="T306" s="3"/>
      <c r="U306" s="10"/>
      <c r="V306" s="3"/>
      <c r="W306" s="3"/>
      <c r="X306" s="3"/>
      <c r="Y306" s="57"/>
      <c r="Z306" s="3"/>
      <c r="AA306" s="3"/>
      <c r="AB306" s="3"/>
      <c r="AC306" s="3"/>
      <c r="AD306" s="3"/>
      <c r="AE306" s="57"/>
      <c r="AF306" s="3"/>
      <c r="AG306" s="3"/>
      <c r="AH306" s="3"/>
      <c r="AI306" s="3"/>
      <c r="AJ306" s="3"/>
    </row>
    <row r="307" spans="3:36" x14ac:dyDescent="0.25">
      <c r="C307" s="3"/>
      <c r="P307" s="26"/>
      <c r="Q307" s="3"/>
      <c r="R307" s="3"/>
      <c r="S307" s="57"/>
      <c r="T307" s="3"/>
      <c r="U307" s="10"/>
      <c r="V307" s="3"/>
      <c r="W307" s="3"/>
      <c r="X307" s="3"/>
      <c r="Y307" s="57"/>
      <c r="Z307" s="3"/>
      <c r="AA307" s="3"/>
      <c r="AB307" s="3"/>
      <c r="AC307" s="3"/>
      <c r="AD307" s="3"/>
      <c r="AE307" s="57"/>
      <c r="AF307" s="3"/>
      <c r="AG307" s="3"/>
      <c r="AH307" s="3"/>
      <c r="AI307" s="3"/>
      <c r="AJ307" s="3"/>
    </row>
    <row r="308" spans="3:36" x14ac:dyDescent="0.25">
      <c r="C308" s="3"/>
      <c r="P308" s="26"/>
      <c r="Q308" s="3"/>
      <c r="R308" s="3"/>
      <c r="S308" s="57"/>
      <c r="T308" s="3"/>
      <c r="U308" s="10"/>
      <c r="V308" s="3"/>
      <c r="W308" s="3"/>
      <c r="X308" s="3"/>
      <c r="Y308" s="57"/>
      <c r="Z308" s="3"/>
      <c r="AA308" s="3"/>
      <c r="AB308" s="3"/>
      <c r="AC308" s="3"/>
      <c r="AD308" s="3"/>
      <c r="AE308" s="57"/>
      <c r="AF308" s="3"/>
      <c r="AG308" s="3"/>
      <c r="AH308" s="3"/>
      <c r="AI308" s="3"/>
      <c r="AJ308" s="3"/>
    </row>
    <row r="309" spans="3:36" x14ac:dyDescent="0.25">
      <c r="C309" s="3"/>
      <c r="P309" s="26"/>
      <c r="Q309" s="3"/>
      <c r="R309" s="3"/>
      <c r="S309" s="57"/>
      <c r="T309" s="3"/>
      <c r="U309" s="10"/>
      <c r="V309" s="3"/>
      <c r="W309" s="3"/>
      <c r="X309" s="3"/>
      <c r="Y309" s="57"/>
      <c r="Z309" s="3"/>
      <c r="AA309" s="3"/>
      <c r="AB309" s="3"/>
      <c r="AC309" s="3"/>
      <c r="AD309" s="3"/>
      <c r="AE309" s="57"/>
      <c r="AF309" s="3"/>
      <c r="AG309" s="3"/>
      <c r="AH309" s="3"/>
      <c r="AI309" s="3"/>
      <c r="AJ309" s="3"/>
    </row>
    <row r="310" spans="3:36" x14ac:dyDescent="0.25">
      <c r="C310" s="3"/>
      <c r="P310" s="26"/>
      <c r="Q310" s="3"/>
      <c r="R310" s="3"/>
      <c r="S310" s="57"/>
      <c r="T310" s="3"/>
      <c r="U310" s="10"/>
      <c r="V310" s="3"/>
      <c r="W310" s="3"/>
      <c r="X310" s="3"/>
      <c r="Y310" s="57"/>
      <c r="Z310" s="3"/>
      <c r="AA310" s="3"/>
      <c r="AB310" s="3"/>
      <c r="AC310" s="3"/>
      <c r="AD310" s="3"/>
      <c r="AE310" s="57"/>
      <c r="AF310" s="3"/>
      <c r="AG310" s="3"/>
      <c r="AH310" s="3"/>
      <c r="AI310" s="3"/>
      <c r="AJ310" s="3"/>
    </row>
    <row r="311" spans="3:36" x14ac:dyDescent="0.25">
      <c r="C311" s="3"/>
      <c r="P311" s="26"/>
      <c r="Q311" s="3"/>
      <c r="R311" s="3"/>
      <c r="S311" s="57"/>
      <c r="T311" s="3"/>
      <c r="U311" s="10"/>
      <c r="V311" s="3"/>
      <c r="W311" s="3"/>
      <c r="X311" s="3"/>
      <c r="Y311" s="57"/>
      <c r="Z311" s="3"/>
      <c r="AA311" s="3"/>
      <c r="AB311" s="3"/>
      <c r="AC311" s="3"/>
      <c r="AD311" s="3"/>
      <c r="AE311" s="57"/>
      <c r="AF311" s="3"/>
      <c r="AG311" s="3"/>
      <c r="AH311" s="3"/>
      <c r="AI311" s="3"/>
      <c r="AJ311" s="3"/>
    </row>
    <row r="312" spans="3:36" x14ac:dyDescent="0.25">
      <c r="C312" s="3"/>
      <c r="P312" s="26"/>
      <c r="Q312" s="3"/>
      <c r="R312" s="3"/>
      <c r="S312" s="57"/>
      <c r="T312" s="3"/>
      <c r="U312" s="10"/>
      <c r="V312" s="3"/>
      <c r="W312" s="3"/>
      <c r="X312" s="3"/>
      <c r="Y312" s="57"/>
      <c r="Z312" s="3"/>
      <c r="AA312" s="3"/>
      <c r="AB312" s="3"/>
      <c r="AC312" s="3"/>
      <c r="AD312" s="3"/>
      <c r="AE312" s="57"/>
      <c r="AF312" s="3"/>
      <c r="AG312" s="3"/>
      <c r="AH312" s="3"/>
      <c r="AI312" s="3"/>
      <c r="AJ312" s="3"/>
    </row>
    <row r="313" spans="3:36" x14ac:dyDescent="0.25">
      <c r="C313" s="3"/>
      <c r="P313" s="26"/>
      <c r="Q313" s="3"/>
      <c r="R313" s="3"/>
      <c r="S313" s="57"/>
      <c r="T313" s="3"/>
      <c r="U313" s="10"/>
      <c r="V313" s="3"/>
      <c r="W313" s="3"/>
      <c r="X313" s="3"/>
      <c r="Y313" s="57"/>
      <c r="Z313" s="3"/>
      <c r="AA313" s="3"/>
      <c r="AB313" s="3"/>
      <c r="AC313" s="3"/>
      <c r="AD313" s="3"/>
      <c r="AE313" s="57"/>
      <c r="AF313" s="3"/>
      <c r="AG313" s="3"/>
      <c r="AH313" s="3"/>
      <c r="AI313" s="3"/>
      <c r="AJ313" s="3"/>
    </row>
    <row r="314" spans="3:36" x14ac:dyDescent="0.25">
      <c r="C314" s="3"/>
      <c r="P314" s="26"/>
      <c r="Q314" s="3"/>
      <c r="R314" s="3"/>
      <c r="S314" s="57"/>
      <c r="T314" s="3"/>
      <c r="U314" s="10"/>
      <c r="V314" s="3"/>
      <c r="W314" s="3"/>
      <c r="X314" s="3"/>
      <c r="Y314" s="57"/>
      <c r="Z314" s="3"/>
      <c r="AA314" s="3"/>
      <c r="AB314" s="3"/>
      <c r="AC314" s="3"/>
      <c r="AD314" s="3"/>
      <c r="AE314" s="57"/>
      <c r="AF314" s="3"/>
      <c r="AG314" s="3"/>
      <c r="AH314" s="3"/>
      <c r="AI314" s="3"/>
      <c r="AJ314" s="3"/>
    </row>
    <row r="315" spans="3:36" x14ac:dyDescent="0.25">
      <c r="C315" s="3"/>
      <c r="P315" s="26"/>
      <c r="Q315" s="3"/>
      <c r="R315" s="3"/>
      <c r="S315" s="57"/>
      <c r="T315" s="3"/>
      <c r="U315" s="10"/>
      <c r="V315" s="3"/>
      <c r="W315" s="3"/>
      <c r="X315" s="3"/>
      <c r="Y315" s="57"/>
      <c r="Z315" s="3"/>
      <c r="AA315" s="3"/>
      <c r="AB315" s="3"/>
      <c r="AC315" s="3"/>
      <c r="AD315" s="3"/>
      <c r="AE315" s="57"/>
      <c r="AF315" s="3"/>
      <c r="AG315" s="3"/>
      <c r="AH315" s="3"/>
      <c r="AI315" s="3"/>
      <c r="AJ315" s="3"/>
    </row>
    <row r="316" spans="3:36" x14ac:dyDescent="0.25">
      <c r="C316" s="3"/>
      <c r="P316" s="47"/>
      <c r="Q316" s="3"/>
      <c r="R316" s="3"/>
      <c r="S316" s="57"/>
      <c r="T316" s="3"/>
      <c r="U316" s="10"/>
      <c r="V316" s="3"/>
      <c r="W316" s="3"/>
      <c r="X316" s="3"/>
      <c r="Y316" s="57"/>
      <c r="Z316" s="3"/>
      <c r="AA316" s="3"/>
      <c r="AB316" s="3"/>
      <c r="AC316" s="3"/>
      <c r="AD316" s="3"/>
      <c r="AE316" s="57"/>
      <c r="AF316" s="3"/>
      <c r="AG316" s="3"/>
      <c r="AH316" s="3"/>
      <c r="AI316" s="3"/>
      <c r="AJ316" s="3"/>
    </row>
    <row r="317" spans="3:36" x14ac:dyDescent="0.25">
      <c r="C317" s="3"/>
      <c r="P317" s="26"/>
      <c r="Q317" s="3"/>
      <c r="R317" s="3"/>
      <c r="S317" s="57"/>
      <c r="T317" s="3"/>
      <c r="U317" s="10"/>
      <c r="V317" s="3"/>
      <c r="W317" s="3"/>
      <c r="X317" s="3"/>
      <c r="Y317" s="57"/>
      <c r="Z317" s="3"/>
      <c r="AA317" s="3"/>
      <c r="AB317" s="3"/>
      <c r="AC317" s="3"/>
      <c r="AD317" s="3"/>
      <c r="AE317" s="57"/>
      <c r="AF317" s="3"/>
      <c r="AG317" s="3"/>
      <c r="AH317" s="3"/>
      <c r="AI317" s="3"/>
      <c r="AJ317" s="3"/>
    </row>
    <row r="318" spans="3:36" x14ac:dyDescent="0.25">
      <c r="C318" s="3"/>
      <c r="P318" s="26"/>
      <c r="Q318" s="3"/>
      <c r="R318" s="3"/>
      <c r="S318" s="57"/>
      <c r="T318" s="3"/>
      <c r="U318" s="10"/>
      <c r="V318" s="3"/>
      <c r="W318" s="3"/>
      <c r="X318" s="3"/>
      <c r="Y318" s="57"/>
      <c r="Z318" s="3"/>
      <c r="AA318" s="3"/>
      <c r="AB318" s="3"/>
      <c r="AC318" s="3"/>
      <c r="AD318" s="3"/>
      <c r="AE318" s="57"/>
      <c r="AF318" s="3"/>
      <c r="AG318" s="3"/>
      <c r="AH318" s="3"/>
      <c r="AI318" s="3"/>
      <c r="AJ318" s="3"/>
    </row>
    <row r="319" spans="3:36" x14ac:dyDescent="0.25">
      <c r="C319" s="3"/>
      <c r="P319" s="26"/>
      <c r="Q319" s="3"/>
      <c r="R319" s="3"/>
      <c r="S319" s="57"/>
      <c r="T319" s="3"/>
      <c r="U319" s="10"/>
      <c r="V319" s="3"/>
      <c r="W319" s="3"/>
      <c r="X319" s="3"/>
      <c r="Y319" s="57"/>
      <c r="Z319" s="3"/>
      <c r="AA319" s="3"/>
      <c r="AB319" s="3"/>
      <c r="AC319" s="3"/>
      <c r="AD319" s="3"/>
      <c r="AE319" s="57"/>
      <c r="AF319" s="3"/>
      <c r="AG319" s="3"/>
      <c r="AH319" s="3"/>
      <c r="AI319" s="3"/>
      <c r="AJ319" s="3"/>
    </row>
    <row r="320" spans="3:36" x14ac:dyDescent="0.25">
      <c r="C320" s="3"/>
      <c r="P320" s="26"/>
      <c r="Q320" s="3"/>
      <c r="R320" s="3"/>
      <c r="S320" s="57"/>
      <c r="T320" s="3"/>
      <c r="U320" s="10"/>
      <c r="V320" s="3"/>
      <c r="W320" s="3"/>
      <c r="X320" s="3"/>
      <c r="Y320" s="57"/>
      <c r="Z320" s="3"/>
      <c r="AA320" s="3"/>
      <c r="AB320" s="3"/>
      <c r="AC320" s="3"/>
      <c r="AD320" s="3"/>
      <c r="AE320" s="57"/>
      <c r="AF320" s="3"/>
      <c r="AG320" s="3"/>
      <c r="AH320" s="3"/>
      <c r="AI320" s="3"/>
      <c r="AJ320" s="3"/>
    </row>
    <row r="321" spans="3:36" x14ac:dyDescent="0.25">
      <c r="C321" s="3"/>
      <c r="P321" s="26"/>
      <c r="Q321" s="3"/>
      <c r="R321" s="3"/>
      <c r="S321" s="57"/>
      <c r="T321" s="3"/>
      <c r="U321" s="10"/>
      <c r="V321" s="3"/>
      <c r="W321" s="3"/>
      <c r="X321" s="3"/>
      <c r="Y321" s="57"/>
      <c r="Z321" s="3"/>
      <c r="AA321" s="3"/>
      <c r="AB321" s="3"/>
      <c r="AC321" s="3"/>
      <c r="AD321" s="3"/>
      <c r="AE321" s="57"/>
      <c r="AF321" s="3"/>
      <c r="AG321" s="3"/>
      <c r="AH321" s="3"/>
      <c r="AI321" s="3"/>
      <c r="AJ321" s="3"/>
    </row>
    <row r="322" spans="3:36" x14ac:dyDescent="0.25">
      <c r="C322" s="3"/>
      <c r="P322" s="47"/>
      <c r="Q322" s="3"/>
      <c r="R322" s="3"/>
      <c r="S322" s="57"/>
      <c r="T322" s="3"/>
      <c r="U322" s="10"/>
      <c r="V322" s="3"/>
      <c r="W322" s="3"/>
      <c r="X322" s="3"/>
      <c r="Y322" s="57"/>
      <c r="Z322" s="3"/>
      <c r="AA322" s="3"/>
      <c r="AB322" s="3"/>
      <c r="AC322" s="3"/>
      <c r="AD322" s="3"/>
      <c r="AE322" s="57"/>
      <c r="AF322" s="3"/>
      <c r="AG322" s="3"/>
      <c r="AH322" s="3"/>
      <c r="AI322" s="3"/>
      <c r="AJ322" s="3"/>
    </row>
    <row r="323" spans="3:36" x14ac:dyDescent="0.25">
      <c r="C323" s="3"/>
      <c r="P323" s="47"/>
      <c r="Q323" s="3"/>
      <c r="R323" s="3"/>
      <c r="S323" s="57"/>
      <c r="T323" s="3"/>
      <c r="U323" s="10"/>
      <c r="V323" s="3"/>
      <c r="W323" s="3"/>
      <c r="X323" s="3"/>
      <c r="Y323" s="57"/>
      <c r="Z323" s="3"/>
      <c r="AA323" s="3"/>
      <c r="AB323" s="3"/>
      <c r="AC323" s="3"/>
      <c r="AD323" s="3"/>
      <c r="AE323" s="57"/>
      <c r="AF323" s="3"/>
      <c r="AG323" s="3"/>
      <c r="AH323" s="3"/>
      <c r="AI323" s="3"/>
      <c r="AJ323" s="3"/>
    </row>
    <row r="324" spans="3:36" x14ac:dyDescent="0.25">
      <c r="C324" s="3"/>
      <c r="P324" s="26"/>
      <c r="Q324" s="3"/>
      <c r="R324" s="3"/>
      <c r="S324" s="57"/>
      <c r="T324" s="3"/>
      <c r="U324" s="10"/>
      <c r="V324" s="3"/>
      <c r="W324" s="3"/>
      <c r="X324" s="3"/>
      <c r="Y324" s="57"/>
      <c r="Z324" s="3"/>
      <c r="AA324" s="3"/>
      <c r="AB324" s="3"/>
      <c r="AC324" s="3"/>
      <c r="AD324" s="3"/>
      <c r="AE324" s="57"/>
      <c r="AF324" s="3"/>
      <c r="AG324" s="3"/>
      <c r="AH324" s="3"/>
      <c r="AI324" s="3"/>
      <c r="AJ324" s="3"/>
    </row>
    <row r="325" spans="3:36" x14ac:dyDescent="0.25">
      <c r="C325" s="3"/>
      <c r="P325" s="47"/>
      <c r="Q325" s="3"/>
      <c r="R325" s="3"/>
      <c r="S325" s="57"/>
      <c r="T325" s="3"/>
      <c r="U325" s="10"/>
      <c r="V325" s="3"/>
      <c r="W325" s="3"/>
      <c r="X325" s="3"/>
      <c r="Y325" s="57"/>
      <c r="Z325" s="3"/>
      <c r="AA325" s="3"/>
      <c r="AB325" s="3"/>
      <c r="AC325" s="3"/>
      <c r="AD325" s="3"/>
      <c r="AE325" s="57"/>
      <c r="AF325" s="3"/>
      <c r="AG325" s="3"/>
      <c r="AH325" s="3"/>
      <c r="AI325" s="3"/>
      <c r="AJ325" s="3"/>
    </row>
    <row r="326" spans="3:36" x14ac:dyDescent="0.25">
      <c r="C326" s="3"/>
      <c r="P326" s="47"/>
      <c r="Q326" s="3"/>
      <c r="R326" s="3"/>
      <c r="S326" s="57"/>
      <c r="T326" s="3"/>
      <c r="U326" s="10"/>
      <c r="V326" s="3"/>
      <c r="W326" s="3"/>
      <c r="X326" s="3"/>
      <c r="Y326" s="57"/>
      <c r="Z326" s="3"/>
      <c r="AA326" s="3"/>
      <c r="AB326" s="3"/>
      <c r="AC326" s="3"/>
      <c r="AD326" s="3"/>
      <c r="AE326" s="57"/>
      <c r="AF326" s="3"/>
      <c r="AG326" s="3"/>
      <c r="AH326" s="3"/>
      <c r="AI326" s="3"/>
      <c r="AJ326" s="3"/>
    </row>
    <row r="327" spans="3:36" x14ac:dyDescent="0.25">
      <c r="C327" s="3"/>
      <c r="P327" s="47"/>
      <c r="Q327" s="3"/>
      <c r="R327" s="3"/>
      <c r="S327" s="57"/>
      <c r="T327" s="3"/>
      <c r="U327" s="10"/>
      <c r="V327" s="3"/>
      <c r="W327" s="3"/>
      <c r="X327" s="3"/>
      <c r="Y327" s="57"/>
      <c r="Z327" s="3"/>
      <c r="AA327" s="3"/>
      <c r="AB327" s="3"/>
      <c r="AC327" s="3"/>
      <c r="AD327" s="3"/>
      <c r="AE327" s="57"/>
      <c r="AF327" s="3"/>
      <c r="AG327" s="3"/>
      <c r="AH327" s="3"/>
      <c r="AI327" s="3"/>
      <c r="AJ327" s="3"/>
    </row>
    <row r="328" spans="3:36" x14ac:dyDescent="0.25">
      <c r="C328" s="3"/>
      <c r="P328" s="47"/>
      <c r="Q328" s="3"/>
      <c r="R328" s="3"/>
      <c r="S328" s="57"/>
      <c r="T328" s="3"/>
      <c r="U328" s="10"/>
      <c r="V328" s="3"/>
      <c r="W328" s="3"/>
      <c r="X328" s="3"/>
      <c r="Y328" s="57"/>
      <c r="Z328" s="3"/>
      <c r="AA328" s="3"/>
      <c r="AB328" s="3"/>
      <c r="AC328" s="3"/>
      <c r="AD328" s="3"/>
      <c r="AE328" s="57"/>
      <c r="AF328" s="3"/>
      <c r="AG328" s="3"/>
      <c r="AH328" s="3"/>
      <c r="AI328" s="3"/>
      <c r="AJ328" s="3"/>
    </row>
    <row r="329" spans="3:36" x14ac:dyDescent="0.25">
      <c r="C329" s="3"/>
      <c r="P329" s="47"/>
      <c r="Q329" s="3"/>
      <c r="R329" s="3"/>
      <c r="S329" s="57"/>
      <c r="T329" s="3"/>
      <c r="U329" s="10"/>
      <c r="V329" s="3"/>
      <c r="W329" s="3"/>
      <c r="X329" s="3"/>
      <c r="Y329" s="57"/>
      <c r="Z329" s="3"/>
      <c r="AA329" s="3"/>
      <c r="AB329" s="3"/>
      <c r="AC329" s="3"/>
      <c r="AD329" s="3"/>
      <c r="AE329" s="57"/>
      <c r="AF329" s="3"/>
      <c r="AG329" s="3"/>
      <c r="AH329" s="3"/>
      <c r="AI329" s="3"/>
      <c r="AJ329" s="3"/>
    </row>
    <row r="330" spans="3:36" x14ac:dyDescent="0.25">
      <c r="C330" s="3"/>
      <c r="P330" s="26"/>
      <c r="Q330" s="3"/>
      <c r="R330" s="3"/>
      <c r="S330" s="57"/>
      <c r="T330" s="3"/>
      <c r="U330" s="10"/>
      <c r="V330" s="3"/>
      <c r="W330" s="3"/>
      <c r="X330" s="3"/>
      <c r="Y330" s="57"/>
      <c r="Z330" s="3"/>
      <c r="AA330" s="3"/>
      <c r="AB330" s="3"/>
      <c r="AC330" s="3"/>
      <c r="AD330" s="3"/>
      <c r="AE330" s="57"/>
      <c r="AF330" s="3"/>
      <c r="AG330" s="3"/>
      <c r="AH330" s="3"/>
      <c r="AI330" s="3"/>
      <c r="AJ330" s="3"/>
    </row>
    <row r="331" spans="3:36" x14ac:dyDescent="0.25">
      <c r="C331" s="3"/>
      <c r="P331" s="26"/>
      <c r="Q331" s="3"/>
      <c r="R331" s="3"/>
      <c r="S331" s="57"/>
      <c r="T331" s="3"/>
      <c r="U331" s="10"/>
      <c r="V331" s="3"/>
      <c r="W331" s="3"/>
      <c r="X331" s="3"/>
      <c r="Y331" s="57"/>
      <c r="Z331" s="3"/>
      <c r="AA331" s="3"/>
      <c r="AB331" s="3"/>
      <c r="AC331" s="3"/>
      <c r="AD331" s="3"/>
      <c r="AE331" s="57"/>
      <c r="AF331" s="3"/>
      <c r="AG331" s="3"/>
      <c r="AH331" s="3"/>
      <c r="AI331" s="3"/>
      <c r="AJ331" s="3"/>
    </row>
    <row r="332" spans="3:36" x14ac:dyDescent="0.25">
      <c r="C332" s="3"/>
      <c r="P332" s="26"/>
      <c r="Q332" s="3"/>
      <c r="R332" s="3"/>
      <c r="S332" s="57"/>
      <c r="T332" s="3"/>
      <c r="U332" s="10"/>
      <c r="V332" s="3"/>
      <c r="W332" s="3"/>
      <c r="X332" s="3"/>
      <c r="Y332" s="57"/>
      <c r="Z332" s="3"/>
      <c r="AA332" s="3"/>
      <c r="AB332" s="3"/>
      <c r="AC332" s="3"/>
      <c r="AD332" s="3"/>
      <c r="AE332" s="57"/>
      <c r="AF332" s="3"/>
      <c r="AG332" s="3"/>
      <c r="AH332" s="3"/>
      <c r="AI332" s="3"/>
      <c r="AJ332" s="3"/>
    </row>
    <row r="333" spans="3:36" x14ac:dyDescent="0.25">
      <c r="C333" s="3"/>
      <c r="P333" s="26"/>
      <c r="Q333" s="3"/>
      <c r="R333" s="3"/>
      <c r="S333" s="57"/>
      <c r="T333" s="3"/>
      <c r="U333" s="10"/>
      <c r="V333" s="3"/>
      <c r="W333" s="3"/>
      <c r="X333" s="3"/>
      <c r="Y333" s="57"/>
      <c r="Z333" s="3"/>
      <c r="AA333" s="3"/>
      <c r="AB333" s="3"/>
      <c r="AC333" s="3"/>
      <c r="AD333" s="3"/>
      <c r="AE333" s="57"/>
      <c r="AF333" s="3"/>
      <c r="AG333" s="3"/>
      <c r="AH333" s="3"/>
      <c r="AI333" s="3"/>
      <c r="AJ333" s="3"/>
    </row>
    <row r="334" spans="3:36" x14ac:dyDescent="0.25">
      <c r="C334" s="3"/>
      <c r="P334" s="26"/>
      <c r="Q334" s="3"/>
      <c r="R334" s="3"/>
      <c r="S334" s="57"/>
      <c r="T334" s="3"/>
      <c r="U334" s="10"/>
      <c r="V334" s="3"/>
      <c r="W334" s="3"/>
      <c r="X334" s="3"/>
      <c r="Y334" s="57"/>
      <c r="Z334" s="3"/>
      <c r="AA334" s="3"/>
      <c r="AB334" s="3"/>
      <c r="AC334" s="3"/>
      <c r="AD334" s="3"/>
      <c r="AE334" s="57"/>
      <c r="AF334" s="3"/>
      <c r="AG334" s="3"/>
      <c r="AH334" s="3"/>
      <c r="AI334" s="3"/>
      <c r="AJ334" s="3"/>
    </row>
    <row r="335" spans="3:36" x14ac:dyDescent="0.25">
      <c r="C335" s="3"/>
      <c r="P335" s="26"/>
      <c r="Q335" s="3"/>
      <c r="R335" s="3"/>
      <c r="S335" s="57"/>
      <c r="T335" s="3"/>
      <c r="U335" s="10"/>
      <c r="V335" s="3"/>
      <c r="W335" s="3"/>
      <c r="X335" s="3"/>
      <c r="Y335" s="57"/>
      <c r="Z335" s="3"/>
      <c r="AA335" s="3"/>
      <c r="AB335" s="3"/>
      <c r="AC335" s="3"/>
      <c r="AD335" s="3"/>
      <c r="AE335" s="57"/>
      <c r="AF335" s="3"/>
      <c r="AG335" s="3"/>
      <c r="AH335" s="3"/>
      <c r="AI335" s="3"/>
      <c r="AJ335" s="3"/>
    </row>
    <row r="336" spans="3:36" x14ac:dyDescent="0.25">
      <c r="C336" s="3"/>
      <c r="P336" s="26"/>
      <c r="Q336" s="3"/>
      <c r="R336" s="3"/>
      <c r="S336" s="57"/>
      <c r="T336" s="3"/>
      <c r="U336" s="10"/>
      <c r="V336" s="3"/>
      <c r="W336" s="3"/>
      <c r="X336" s="3"/>
      <c r="Y336" s="57"/>
      <c r="Z336" s="3"/>
      <c r="AA336" s="3"/>
      <c r="AB336" s="3"/>
      <c r="AC336" s="3"/>
      <c r="AD336" s="3"/>
      <c r="AE336" s="57"/>
      <c r="AF336" s="3"/>
      <c r="AG336" s="3"/>
      <c r="AH336" s="3"/>
      <c r="AI336" s="3"/>
      <c r="AJ336" s="3"/>
    </row>
    <row r="337" spans="3:36" x14ac:dyDescent="0.25">
      <c r="C337" s="3"/>
      <c r="P337" s="26"/>
      <c r="Q337" s="3"/>
      <c r="R337" s="3"/>
      <c r="S337" s="57"/>
      <c r="T337" s="3"/>
      <c r="U337" s="10"/>
      <c r="V337" s="3"/>
      <c r="W337" s="3"/>
      <c r="X337" s="3"/>
      <c r="Y337" s="57"/>
      <c r="Z337" s="3"/>
      <c r="AA337" s="3"/>
      <c r="AB337" s="3"/>
      <c r="AC337" s="3"/>
      <c r="AD337" s="3"/>
      <c r="AE337" s="57"/>
      <c r="AF337" s="3"/>
      <c r="AG337" s="3"/>
      <c r="AH337" s="3"/>
      <c r="AI337" s="3"/>
      <c r="AJ337" s="3"/>
    </row>
    <row r="338" spans="3:36" x14ac:dyDescent="0.25">
      <c r="C338" s="3"/>
      <c r="P338" s="47"/>
      <c r="Q338" s="3"/>
      <c r="R338" s="3"/>
      <c r="S338" s="57"/>
      <c r="T338" s="3"/>
      <c r="U338" s="10"/>
      <c r="V338" s="3"/>
      <c r="W338" s="3"/>
      <c r="X338" s="3"/>
      <c r="Y338" s="57"/>
      <c r="Z338" s="3"/>
      <c r="AA338" s="3"/>
      <c r="AB338" s="3"/>
      <c r="AC338" s="3"/>
      <c r="AD338" s="3"/>
      <c r="AE338" s="57"/>
      <c r="AF338" s="3"/>
      <c r="AG338" s="3"/>
      <c r="AH338" s="3"/>
      <c r="AI338" s="3"/>
      <c r="AJ338" s="3"/>
    </row>
    <row r="339" spans="3:36" x14ac:dyDescent="0.25">
      <c r="C339" s="3"/>
      <c r="P339" s="26"/>
      <c r="Q339" s="3"/>
      <c r="R339" s="3"/>
      <c r="S339" s="57"/>
      <c r="T339" s="3"/>
      <c r="U339" s="10"/>
      <c r="V339" s="3"/>
      <c r="W339" s="3"/>
      <c r="X339" s="3"/>
      <c r="Y339" s="57"/>
      <c r="Z339" s="3"/>
      <c r="AA339" s="3"/>
      <c r="AB339" s="3"/>
      <c r="AC339" s="3"/>
      <c r="AD339" s="3"/>
      <c r="AE339" s="57"/>
      <c r="AF339" s="3"/>
      <c r="AG339" s="3"/>
      <c r="AH339" s="3"/>
      <c r="AI339" s="3"/>
      <c r="AJ339" s="3"/>
    </row>
    <row r="340" spans="3:36" x14ac:dyDescent="0.25">
      <c r="C340" s="3"/>
      <c r="P340" s="26"/>
      <c r="Q340" s="3"/>
      <c r="R340" s="3"/>
      <c r="S340" s="57"/>
      <c r="T340" s="3"/>
      <c r="U340" s="10"/>
      <c r="V340" s="3"/>
      <c r="W340" s="3"/>
      <c r="X340" s="3"/>
      <c r="Y340" s="57"/>
      <c r="Z340" s="3"/>
      <c r="AA340" s="3"/>
      <c r="AB340" s="3"/>
      <c r="AC340" s="3"/>
      <c r="AD340" s="3"/>
      <c r="AE340" s="57"/>
      <c r="AF340" s="3"/>
      <c r="AG340" s="3"/>
      <c r="AH340" s="3"/>
      <c r="AI340" s="3"/>
      <c r="AJ340" s="3"/>
    </row>
    <row r="341" spans="3:36" x14ac:dyDescent="0.25">
      <c r="C341" s="3"/>
      <c r="P341" s="26"/>
      <c r="Q341" s="3"/>
      <c r="R341" s="3"/>
      <c r="S341" s="57"/>
      <c r="T341" s="3"/>
      <c r="U341" s="10"/>
      <c r="V341" s="3"/>
      <c r="W341" s="3"/>
      <c r="X341" s="3"/>
      <c r="Y341" s="57"/>
      <c r="Z341" s="3"/>
      <c r="AA341" s="3"/>
      <c r="AB341" s="3"/>
      <c r="AC341" s="3"/>
      <c r="AD341" s="3"/>
      <c r="AE341" s="57"/>
      <c r="AF341" s="3"/>
      <c r="AG341" s="3"/>
      <c r="AH341" s="3"/>
      <c r="AI341" s="3"/>
      <c r="AJ341" s="3"/>
    </row>
    <row r="342" spans="3:36" x14ac:dyDescent="0.25">
      <c r="C342" s="3"/>
      <c r="P342" s="47"/>
      <c r="Q342" s="3"/>
      <c r="R342" s="3"/>
      <c r="S342" s="57"/>
      <c r="T342" s="3"/>
      <c r="U342" s="10"/>
      <c r="V342" s="3"/>
      <c r="W342" s="3"/>
      <c r="X342" s="3"/>
      <c r="Y342" s="57"/>
      <c r="Z342" s="3"/>
      <c r="AA342" s="3"/>
      <c r="AB342" s="3"/>
      <c r="AC342" s="3"/>
      <c r="AD342" s="3"/>
      <c r="AE342" s="57"/>
      <c r="AF342" s="3"/>
      <c r="AG342" s="3"/>
      <c r="AH342" s="3"/>
      <c r="AI342" s="3"/>
      <c r="AJ342" s="3"/>
    </row>
    <row r="343" spans="3:36" x14ac:dyDescent="0.25">
      <c r="C343" s="3"/>
      <c r="P343" s="26"/>
      <c r="Q343" s="3"/>
      <c r="R343" s="3"/>
      <c r="S343" s="57"/>
      <c r="T343" s="3"/>
      <c r="U343" s="10"/>
      <c r="V343" s="3"/>
      <c r="W343" s="3"/>
      <c r="X343" s="3"/>
      <c r="Y343" s="57"/>
      <c r="Z343" s="3"/>
      <c r="AA343" s="3"/>
      <c r="AB343" s="3"/>
      <c r="AC343" s="3"/>
      <c r="AD343" s="3"/>
      <c r="AE343" s="57"/>
      <c r="AF343" s="3"/>
      <c r="AG343" s="3"/>
      <c r="AH343" s="3"/>
      <c r="AI343" s="3"/>
      <c r="AJ343" s="3"/>
    </row>
    <row r="344" spans="3:36" x14ac:dyDescent="0.25">
      <c r="C344" s="3"/>
      <c r="P344" s="47"/>
      <c r="Q344" s="3"/>
      <c r="R344" s="3"/>
      <c r="S344" s="57"/>
      <c r="T344" s="3"/>
      <c r="U344" s="10"/>
      <c r="V344" s="3"/>
      <c r="W344" s="3"/>
      <c r="X344" s="3"/>
      <c r="Y344" s="57"/>
      <c r="Z344" s="3"/>
      <c r="AA344" s="3"/>
      <c r="AB344" s="3"/>
      <c r="AC344" s="3"/>
      <c r="AD344" s="3"/>
      <c r="AE344" s="57"/>
      <c r="AF344" s="3"/>
      <c r="AG344" s="3"/>
      <c r="AH344" s="3"/>
      <c r="AI344" s="3"/>
      <c r="AJ344" s="3"/>
    </row>
    <row r="345" spans="3:36" x14ac:dyDescent="0.25">
      <c r="C345" s="3"/>
      <c r="P345" s="47"/>
      <c r="Q345" s="3"/>
      <c r="R345" s="3"/>
      <c r="S345" s="57"/>
      <c r="T345" s="3"/>
      <c r="U345" s="10"/>
      <c r="V345" s="3"/>
      <c r="W345" s="3"/>
      <c r="X345" s="3"/>
      <c r="Y345" s="57"/>
      <c r="Z345" s="3"/>
      <c r="AA345" s="3"/>
      <c r="AB345" s="3"/>
      <c r="AC345" s="3"/>
      <c r="AD345" s="3"/>
      <c r="AE345" s="57"/>
      <c r="AF345" s="3"/>
      <c r="AG345" s="3"/>
      <c r="AH345" s="3"/>
      <c r="AI345" s="3"/>
      <c r="AJ345" s="3"/>
    </row>
    <row r="346" spans="3:36" x14ac:dyDescent="0.25">
      <c r="C346" s="3"/>
      <c r="P346" s="47"/>
      <c r="Q346" s="3"/>
      <c r="R346" s="3"/>
      <c r="S346" s="57"/>
      <c r="T346" s="3"/>
      <c r="U346" s="10"/>
      <c r="V346" s="3"/>
      <c r="W346" s="3"/>
      <c r="X346" s="3"/>
      <c r="Y346" s="57"/>
      <c r="Z346" s="3"/>
      <c r="AA346" s="3"/>
      <c r="AB346" s="3"/>
      <c r="AC346" s="3"/>
      <c r="AD346" s="3"/>
      <c r="AE346" s="57"/>
      <c r="AF346" s="3"/>
      <c r="AG346" s="3"/>
      <c r="AH346" s="3"/>
      <c r="AI346" s="3"/>
      <c r="AJ346" s="3"/>
    </row>
    <row r="347" spans="3:36" x14ac:dyDescent="0.25">
      <c r="C347" s="3"/>
      <c r="P347" s="26"/>
      <c r="Q347" s="3"/>
      <c r="R347" s="3"/>
      <c r="S347" s="57"/>
      <c r="T347" s="3"/>
      <c r="U347" s="10"/>
      <c r="V347" s="3"/>
      <c r="W347" s="3"/>
      <c r="X347" s="3"/>
      <c r="Y347" s="57"/>
      <c r="Z347" s="3"/>
      <c r="AA347" s="3"/>
      <c r="AB347" s="3"/>
      <c r="AC347" s="3"/>
      <c r="AD347" s="3"/>
      <c r="AE347" s="57"/>
      <c r="AF347" s="3"/>
      <c r="AG347" s="3"/>
      <c r="AH347" s="3"/>
      <c r="AI347" s="3"/>
      <c r="AJ347" s="3"/>
    </row>
    <row r="348" spans="3:36" x14ac:dyDescent="0.25">
      <c r="C348" s="3"/>
      <c r="P348" s="47"/>
      <c r="Q348" s="3"/>
      <c r="R348" s="3"/>
      <c r="S348" s="57"/>
      <c r="T348" s="3"/>
      <c r="U348" s="10"/>
      <c r="V348" s="3"/>
      <c r="W348" s="3"/>
      <c r="X348" s="3"/>
      <c r="Y348" s="57"/>
      <c r="Z348" s="3"/>
      <c r="AA348" s="3"/>
      <c r="AB348" s="3"/>
      <c r="AC348" s="3"/>
      <c r="AD348" s="3"/>
      <c r="AE348" s="57"/>
      <c r="AF348" s="3"/>
      <c r="AG348" s="3"/>
      <c r="AH348" s="3"/>
      <c r="AI348" s="3"/>
      <c r="AJ348" s="3"/>
    </row>
    <row r="349" spans="3:36" x14ac:dyDescent="0.25">
      <c r="C349" s="3"/>
      <c r="P349" s="47"/>
      <c r="Q349" s="3"/>
      <c r="R349" s="3"/>
      <c r="S349" s="57"/>
      <c r="T349" s="3"/>
      <c r="U349" s="10"/>
      <c r="V349" s="3"/>
      <c r="W349" s="3"/>
      <c r="X349" s="3"/>
      <c r="Y349" s="57"/>
      <c r="Z349" s="3"/>
      <c r="AA349" s="3"/>
      <c r="AB349" s="3"/>
      <c r="AC349" s="3"/>
      <c r="AD349" s="3"/>
      <c r="AE349" s="57"/>
      <c r="AF349" s="3"/>
      <c r="AG349" s="3"/>
      <c r="AH349" s="3"/>
      <c r="AI349" s="3"/>
      <c r="AJ349" s="3"/>
    </row>
    <row r="350" spans="3:36" x14ac:dyDescent="0.25">
      <c r="C350" s="3"/>
      <c r="P350" s="47"/>
      <c r="Q350" s="3"/>
      <c r="R350" s="3"/>
      <c r="S350" s="57"/>
      <c r="T350" s="3"/>
      <c r="U350" s="10"/>
      <c r="V350" s="3"/>
      <c r="W350" s="3"/>
      <c r="X350" s="3"/>
      <c r="Y350" s="57"/>
      <c r="Z350" s="3"/>
      <c r="AA350" s="3"/>
      <c r="AB350" s="3"/>
      <c r="AC350" s="3"/>
      <c r="AD350" s="3"/>
      <c r="AE350" s="57"/>
      <c r="AF350" s="3"/>
      <c r="AG350" s="3"/>
      <c r="AH350" s="3"/>
      <c r="AI350" s="3"/>
      <c r="AJ350" s="3"/>
    </row>
    <row r="351" spans="3:36" x14ac:dyDescent="0.25">
      <c r="C351" s="3"/>
      <c r="P351" s="47"/>
      <c r="Q351" s="3"/>
      <c r="R351" s="3"/>
      <c r="S351" s="57"/>
      <c r="T351" s="3"/>
      <c r="U351" s="10"/>
      <c r="V351" s="3"/>
      <c r="W351" s="3"/>
      <c r="X351" s="3"/>
      <c r="Y351" s="57"/>
      <c r="Z351" s="3"/>
      <c r="AA351" s="3"/>
      <c r="AB351" s="3"/>
      <c r="AC351" s="3"/>
      <c r="AD351" s="3"/>
      <c r="AE351" s="57"/>
      <c r="AF351" s="3"/>
      <c r="AG351" s="3"/>
      <c r="AH351" s="3"/>
      <c r="AI351" s="3"/>
      <c r="AJ351" s="3"/>
    </row>
    <row r="352" spans="3:36" x14ac:dyDescent="0.25">
      <c r="C352" s="3"/>
      <c r="P352" s="47"/>
      <c r="Q352" s="3"/>
      <c r="R352" s="3"/>
      <c r="S352" s="57"/>
      <c r="T352" s="3"/>
      <c r="U352" s="10"/>
      <c r="V352" s="3"/>
      <c r="W352" s="3"/>
      <c r="X352" s="3"/>
      <c r="Y352" s="57"/>
      <c r="Z352" s="3"/>
      <c r="AA352" s="3"/>
      <c r="AB352" s="3"/>
      <c r="AC352" s="3"/>
      <c r="AD352" s="3"/>
      <c r="AE352" s="57"/>
      <c r="AF352" s="3"/>
      <c r="AG352" s="3"/>
      <c r="AH352" s="3"/>
      <c r="AI352" s="3"/>
      <c r="AJ352" s="3"/>
    </row>
    <row r="353" spans="3:36" x14ac:dyDescent="0.25">
      <c r="C353" s="3"/>
      <c r="P353" s="47"/>
      <c r="Q353" s="3"/>
      <c r="R353" s="3"/>
      <c r="S353" s="57"/>
      <c r="T353" s="3"/>
      <c r="U353" s="10"/>
      <c r="V353" s="3"/>
      <c r="W353" s="3"/>
      <c r="X353" s="3"/>
      <c r="Y353" s="57"/>
      <c r="Z353" s="3"/>
      <c r="AA353" s="3"/>
      <c r="AB353" s="3"/>
      <c r="AC353" s="3"/>
      <c r="AD353" s="3"/>
      <c r="AE353" s="57"/>
      <c r="AF353" s="3"/>
      <c r="AG353" s="3"/>
      <c r="AH353" s="3"/>
      <c r="AI353" s="3"/>
      <c r="AJ353" s="3"/>
    </row>
    <row r="354" spans="3:36" x14ac:dyDescent="0.25">
      <c r="C354" s="3"/>
      <c r="P354" s="47"/>
      <c r="Q354" s="3"/>
      <c r="R354" s="3"/>
      <c r="S354" s="57"/>
      <c r="T354" s="3"/>
      <c r="U354" s="10"/>
      <c r="V354" s="3"/>
      <c r="W354" s="3"/>
      <c r="X354" s="3"/>
      <c r="Y354" s="57"/>
      <c r="Z354" s="3"/>
      <c r="AA354" s="3"/>
      <c r="AB354" s="3"/>
      <c r="AC354" s="3"/>
      <c r="AD354" s="3"/>
      <c r="AE354" s="57"/>
      <c r="AF354" s="3"/>
      <c r="AG354" s="3"/>
      <c r="AH354" s="3"/>
      <c r="AI354" s="3"/>
      <c r="AJ354" s="3"/>
    </row>
    <row r="355" spans="3:36" x14ac:dyDescent="0.25">
      <c r="C355" s="3"/>
      <c r="P355" s="47"/>
      <c r="Q355" s="3"/>
      <c r="R355" s="3"/>
      <c r="S355" s="57"/>
      <c r="T355" s="3"/>
      <c r="U355" s="10"/>
      <c r="V355" s="3"/>
      <c r="W355" s="3"/>
      <c r="X355" s="3"/>
      <c r="Y355" s="57"/>
      <c r="Z355" s="3"/>
      <c r="AA355" s="3"/>
      <c r="AB355" s="3"/>
      <c r="AC355" s="3"/>
      <c r="AD355" s="3"/>
      <c r="AE355" s="57"/>
      <c r="AF355" s="3"/>
      <c r="AG355" s="3"/>
      <c r="AH355" s="3"/>
      <c r="AI355" s="3"/>
      <c r="AJ355" s="3"/>
    </row>
    <row r="356" spans="3:36" x14ac:dyDescent="0.25">
      <c r="C356" s="3"/>
      <c r="P356" s="47"/>
      <c r="Q356" s="3"/>
      <c r="R356" s="3"/>
      <c r="S356" s="57"/>
      <c r="T356" s="3"/>
      <c r="U356" s="10"/>
      <c r="V356" s="3"/>
      <c r="W356" s="3"/>
      <c r="X356" s="3"/>
      <c r="Y356" s="57"/>
      <c r="Z356" s="3"/>
      <c r="AA356" s="3"/>
      <c r="AB356" s="3"/>
      <c r="AC356" s="3"/>
      <c r="AD356" s="3"/>
      <c r="AE356" s="57"/>
      <c r="AF356" s="3"/>
      <c r="AG356" s="3"/>
      <c r="AH356" s="3"/>
      <c r="AI356" s="3"/>
      <c r="AJ356" s="3"/>
    </row>
    <row r="357" spans="3:36" x14ac:dyDescent="0.25">
      <c r="C357" s="3"/>
      <c r="P357" s="26"/>
      <c r="Q357" s="3"/>
      <c r="R357" s="3"/>
      <c r="S357" s="57"/>
      <c r="T357" s="3"/>
      <c r="U357" s="10"/>
      <c r="V357" s="3"/>
      <c r="W357" s="3"/>
      <c r="X357" s="3"/>
      <c r="Y357" s="57"/>
      <c r="Z357" s="3"/>
      <c r="AA357" s="3"/>
      <c r="AB357" s="3"/>
      <c r="AC357" s="3"/>
      <c r="AD357" s="3"/>
      <c r="AE357" s="57"/>
      <c r="AF357" s="3"/>
      <c r="AG357" s="3"/>
      <c r="AH357" s="3"/>
      <c r="AI357" s="3"/>
      <c r="AJ357" s="3"/>
    </row>
    <row r="358" spans="3:36" x14ac:dyDescent="0.25">
      <c r="C358" s="3"/>
      <c r="P358" s="47"/>
      <c r="Q358" s="3"/>
      <c r="R358" s="3"/>
      <c r="S358" s="57"/>
      <c r="T358" s="3"/>
      <c r="U358" s="10"/>
      <c r="V358" s="3"/>
      <c r="W358" s="3"/>
      <c r="X358" s="3"/>
      <c r="Y358" s="57"/>
      <c r="Z358" s="3"/>
      <c r="AA358" s="3"/>
      <c r="AB358" s="3"/>
      <c r="AC358" s="3"/>
      <c r="AD358" s="3"/>
      <c r="AE358" s="57"/>
      <c r="AF358" s="3"/>
      <c r="AG358" s="3"/>
      <c r="AH358" s="3"/>
      <c r="AI358" s="3"/>
      <c r="AJ358" s="3"/>
    </row>
    <row r="359" spans="3:36" x14ac:dyDescent="0.25">
      <c r="C359" s="3"/>
      <c r="P359" s="47"/>
      <c r="Q359" s="3"/>
      <c r="R359" s="3"/>
      <c r="S359" s="57"/>
      <c r="T359" s="3"/>
      <c r="U359" s="10"/>
      <c r="V359" s="3"/>
      <c r="W359" s="3"/>
      <c r="X359" s="3"/>
      <c r="Y359" s="57"/>
      <c r="Z359" s="3"/>
      <c r="AA359" s="3"/>
      <c r="AB359" s="3"/>
      <c r="AC359" s="3"/>
      <c r="AD359" s="3"/>
      <c r="AE359" s="57"/>
      <c r="AF359" s="3"/>
      <c r="AG359" s="3"/>
      <c r="AH359" s="3"/>
      <c r="AI359" s="3"/>
      <c r="AJ359" s="3"/>
    </row>
    <row r="360" spans="3:36" x14ac:dyDescent="0.25">
      <c r="C360" s="3"/>
      <c r="P360" s="47"/>
      <c r="Q360" s="3"/>
      <c r="R360" s="3"/>
      <c r="S360" s="57"/>
      <c r="T360" s="3"/>
      <c r="U360" s="10"/>
      <c r="V360" s="3"/>
      <c r="W360" s="3"/>
      <c r="X360" s="3"/>
      <c r="Y360" s="57"/>
      <c r="Z360" s="3"/>
      <c r="AA360" s="3"/>
      <c r="AB360" s="3"/>
      <c r="AC360" s="3"/>
      <c r="AD360" s="3"/>
      <c r="AE360" s="57"/>
      <c r="AF360" s="3"/>
      <c r="AG360" s="3"/>
      <c r="AH360" s="3"/>
      <c r="AI360" s="3"/>
      <c r="AJ360" s="3"/>
    </row>
    <row r="361" spans="3:36" x14ac:dyDescent="0.25">
      <c r="C361" s="3"/>
      <c r="P361" s="26"/>
      <c r="Q361" s="3"/>
      <c r="R361" s="3"/>
      <c r="S361" s="57"/>
      <c r="T361" s="3"/>
      <c r="U361" s="10"/>
      <c r="V361" s="3"/>
      <c r="W361" s="3"/>
      <c r="X361" s="3"/>
      <c r="Y361" s="57"/>
      <c r="Z361" s="3"/>
      <c r="AA361" s="3"/>
      <c r="AB361" s="3"/>
      <c r="AC361" s="3"/>
      <c r="AD361" s="3"/>
      <c r="AE361" s="57"/>
      <c r="AF361" s="3"/>
      <c r="AG361" s="3"/>
      <c r="AH361" s="3"/>
      <c r="AI361" s="3"/>
      <c r="AJ361" s="3"/>
    </row>
    <row r="362" spans="3:36" x14ac:dyDescent="0.25">
      <c r="C362" s="3"/>
      <c r="P362" s="47"/>
      <c r="Q362" s="3"/>
      <c r="R362" s="3"/>
      <c r="S362" s="57"/>
      <c r="T362" s="3"/>
      <c r="U362" s="10"/>
      <c r="V362" s="3"/>
      <c r="W362" s="3"/>
      <c r="X362" s="3"/>
      <c r="Y362" s="57"/>
      <c r="Z362" s="3"/>
      <c r="AA362" s="3"/>
      <c r="AB362" s="3"/>
      <c r="AC362" s="3"/>
      <c r="AD362" s="3"/>
      <c r="AE362" s="57"/>
      <c r="AF362" s="3"/>
      <c r="AG362" s="3"/>
      <c r="AH362" s="3"/>
      <c r="AI362" s="3"/>
      <c r="AJ362" s="3"/>
    </row>
    <row r="363" spans="3:36" x14ac:dyDescent="0.25">
      <c r="C363" s="3"/>
      <c r="P363" s="47"/>
      <c r="Q363" s="3"/>
      <c r="R363" s="3"/>
      <c r="S363" s="57"/>
      <c r="T363" s="3"/>
      <c r="U363" s="10"/>
      <c r="V363" s="3"/>
      <c r="W363" s="3"/>
      <c r="X363" s="3"/>
      <c r="Y363" s="57"/>
      <c r="Z363" s="3"/>
      <c r="AA363" s="3"/>
      <c r="AB363" s="3"/>
      <c r="AC363" s="3"/>
      <c r="AD363" s="3"/>
      <c r="AE363" s="57"/>
      <c r="AF363" s="3"/>
      <c r="AG363" s="3"/>
      <c r="AH363" s="3"/>
      <c r="AI363" s="3"/>
      <c r="AJ363" s="3"/>
    </row>
    <row r="364" spans="3:36" x14ac:dyDescent="0.25">
      <c r="C364" s="3"/>
      <c r="P364" s="47"/>
      <c r="Q364" s="3"/>
      <c r="R364" s="3"/>
      <c r="S364" s="57"/>
      <c r="T364" s="3"/>
      <c r="U364" s="10"/>
      <c r="V364" s="3"/>
      <c r="W364" s="3"/>
      <c r="X364" s="3"/>
      <c r="Y364" s="57"/>
      <c r="Z364" s="3"/>
      <c r="AA364" s="3"/>
      <c r="AB364" s="3"/>
      <c r="AC364" s="3"/>
      <c r="AD364" s="3"/>
      <c r="AE364" s="57"/>
      <c r="AF364" s="3"/>
      <c r="AG364" s="3"/>
      <c r="AH364" s="3"/>
      <c r="AI364" s="3"/>
      <c r="AJ364" s="3"/>
    </row>
    <row r="365" spans="3:36" x14ac:dyDescent="0.25">
      <c r="C365" s="3"/>
      <c r="P365" s="26"/>
      <c r="Q365" s="3"/>
      <c r="R365" s="3"/>
      <c r="S365" s="57"/>
      <c r="T365" s="3"/>
      <c r="U365" s="10"/>
      <c r="V365" s="3"/>
      <c r="W365" s="3"/>
      <c r="X365" s="3"/>
      <c r="Y365" s="57"/>
      <c r="Z365" s="3"/>
      <c r="AA365" s="3"/>
      <c r="AB365" s="3"/>
      <c r="AC365" s="3"/>
      <c r="AD365" s="3"/>
      <c r="AE365" s="57"/>
      <c r="AF365" s="3"/>
      <c r="AG365" s="3"/>
      <c r="AH365" s="3"/>
      <c r="AI365" s="3"/>
      <c r="AJ365" s="3"/>
    </row>
    <row r="366" spans="3:36" x14ac:dyDescent="0.25">
      <c r="C366" s="3"/>
      <c r="P366" s="26"/>
      <c r="Q366" s="3"/>
      <c r="R366" s="3"/>
      <c r="S366" s="57"/>
      <c r="T366" s="3"/>
      <c r="U366" s="10"/>
      <c r="V366" s="3"/>
      <c r="W366" s="3"/>
      <c r="X366" s="3"/>
      <c r="Y366" s="57"/>
      <c r="Z366" s="3"/>
      <c r="AA366" s="3"/>
      <c r="AB366" s="3"/>
      <c r="AC366" s="3"/>
      <c r="AD366" s="3"/>
      <c r="AE366" s="57"/>
      <c r="AF366" s="3"/>
      <c r="AG366" s="3"/>
      <c r="AH366" s="3"/>
      <c r="AI366" s="3"/>
      <c r="AJ366" s="3"/>
    </row>
    <row r="367" spans="3:36" x14ac:dyDescent="0.25">
      <c r="C367" s="3"/>
      <c r="P367" s="47"/>
      <c r="Q367" s="3"/>
      <c r="R367" s="3"/>
      <c r="S367" s="57"/>
      <c r="T367" s="3"/>
      <c r="U367" s="10"/>
      <c r="V367" s="3"/>
      <c r="W367" s="3"/>
      <c r="X367" s="3"/>
      <c r="Y367" s="57"/>
      <c r="Z367" s="3"/>
      <c r="AA367" s="3"/>
      <c r="AB367" s="3"/>
      <c r="AC367" s="3"/>
      <c r="AD367" s="3"/>
      <c r="AE367" s="57"/>
      <c r="AF367" s="3"/>
      <c r="AG367" s="3"/>
      <c r="AH367" s="3"/>
      <c r="AI367" s="3"/>
      <c r="AJ367" s="3"/>
    </row>
    <row r="368" spans="3:36" x14ac:dyDescent="0.25">
      <c r="C368" s="3"/>
      <c r="P368" s="47"/>
      <c r="Q368" s="3"/>
      <c r="R368" s="3"/>
      <c r="S368" s="57"/>
      <c r="T368" s="3"/>
      <c r="U368" s="10"/>
      <c r="V368" s="3"/>
      <c r="W368" s="3"/>
      <c r="X368" s="3"/>
      <c r="Y368" s="57"/>
      <c r="Z368" s="3"/>
      <c r="AA368" s="3"/>
      <c r="AB368" s="3"/>
      <c r="AC368" s="3"/>
      <c r="AD368" s="3"/>
      <c r="AE368" s="57"/>
      <c r="AF368" s="3"/>
      <c r="AG368" s="3"/>
      <c r="AH368" s="3"/>
      <c r="AI368" s="3"/>
      <c r="AJ368" s="3"/>
    </row>
    <row r="369" spans="3:36" x14ac:dyDescent="0.25">
      <c r="C369" s="3"/>
      <c r="P369" s="47"/>
      <c r="Q369" s="3"/>
      <c r="R369" s="3"/>
      <c r="S369" s="57"/>
      <c r="T369" s="3"/>
      <c r="U369" s="10"/>
      <c r="V369" s="3"/>
      <c r="W369" s="3"/>
      <c r="X369" s="3"/>
      <c r="Y369" s="57"/>
      <c r="Z369" s="3"/>
      <c r="AA369" s="3"/>
      <c r="AB369" s="3"/>
      <c r="AC369" s="3"/>
      <c r="AD369" s="3"/>
      <c r="AE369" s="57"/>
      <c r="AF369" s="3"/>
      <c r="AG369" s="3"/>
      <c r="AH369" s="3"/>
      <c r="AI369" s="3"/>
      <c r="AJ369" s="3"/>
    </row>
    <row r="370" spans="3:36" x14ac:dyDescent="0.25">
      <c r="C370" s="3"/>
      <c r="P370" s="26"/>
      <c r="Q370" s="3"/>
      <c r="R370" s="3"/>
      <c r="S370" s="57"/>
      <c r="T370" s="3"/>
      <c r="U370" s="10"/>
      <c r="V370" s="3"/>
      <c r="W370" s="3"/>
      <c r="X370" s="3"/>
      <c r="Y370" s="57"/>
      <c r="Z370" s="3"/>
      <c r="AA370" s="3"/>
      <c r="AB370" s="3"/>
      <c r="AC370" s="3"/>
      <c r="AD370" s="3"/>
      <c r="AE370" s="57"/>
      <c r="AF370" s="3"/>
      <c r="AG370" s="3"/>
      <c r="AH370" s="3"/>
      <c r="AI370" s="3"/>
      <c r="AJ370" s="3"/>
    </row>
    <row r="371" spans="3:36" x14ac:dyDescent="0.25">
      <c r="C371" s="3"/>
      <c r="P371" s="26"/>
      <c r="Q371" s="3"/>
      <c r="R371" s="3"/>
      <c r="S371" s="57"/>
      <c r="T371" s="3"/>
      <c r="U371" s="10"/>
      <c r="V371" s="3"/>
      <c r="W371" s="3"/>
      <c r="X371" s="3"/>
      <c r="Y371" s="57"/>
      <c r="Z371" s="3"/>
      <c r="AA371" s="3"/>
      <c r="AB371" s="3"/>
      <c r="AC371" s="3"/>
      <c r="AD371" s="3"/>
      <c r="AE371" s="57"/>
      <c r="AF371" s="3"/>
      <c r="AG371" s="3"/>
      <c r="AH371" s="3"/>
      <c r="AI371" s="3"/>
      <c r="AJ371" s="3"/>
    </row>
    <row r="372" spans="3:36" x14ac:dyDescent="0.25">
      <c r="C372" s="3"/>
      <c r="P372" s="47"/>
      <c r="Q372" s="3"/>
      <c r="R372" s="3"/>
      <c r="S372" s="57"/>
      <c r="T372" s="3"/>
      <c r="U372" s="10"/>
      <c r="V372" s="3"/>
      <c r="W372" s="3"/>
      <c r="X372" s="3"/>
      <c r="Y372" s="57"/>
      <c r="Z372" s="3"/>
      <c r="AA372" s="3"/>
      <c r="AB372" s="3"/>
      <c r="AC372" s="3"/>
      <c r="AD372" s="3"/>
      <c r="AE372" s="57"/>
      <c r="AF372" s="3"/>
      <c r="AG372" s="3"/>
      <c r="AH372" s="3"/>
      <c r="AI372" s="3"/>
      <c r="AJ372" s="3"/>
    </row>
    <row r="373" spans="3:36" x14ac:dyDescent="0.25">
      <c r="C373" s="3"/>
      <c r="P373" s="26"/>
      <c r="Q373" s="3"/>
      <c r="R373" s="3"/>
      <c r="S373" s="57"/>
      <c r="T373" s="3"/>
      <c r="U373" s="10"/>
      <c r="V373" s="3"/>
      <c r="W373" s="3"/>
      <c r="X373" s="3"/>
      <c r="Y373" s="57"/>
      <c r="Z373" s="3"/>
      <c r="AA373" s="3"/>
      <c r="AB373" s="3"/>
      <c r="AC373" s="3"/>
      <c r="AD373" s="3"/>
      <c r="AE373" s="57"/>
      <c r="AF373" s="3"/>
      <c r="AG373" s="3"/>
      <c r="AH373" s="3"/>
      <c r="AI373" s="3"/>
      <c r="AJ373" s="3"/>
    </row>
    <row r="374" spans="3:36" x14ac:dyDescent="0.25">
      <c r="C374" s="3"/>
      <c r="P374" s="26"/>
      <c r="Q374" s="3"/>
      <c r="R374" s="3"/>
      <c r="S374" s="57"/>
      <c r="T374" s="3"/>
      <c r="U374" s="10"/>
      <c r="V374" s="3"/>
      <c r="W374" s="3"/>
      <c r="X374" s="3"/>
      <c r="Y374" s="57"/>
      <c r="Z374" s="3"/>
      <c r="AA374" s="3"/>
      <c r="AB374" s="3"/>
      <c r="AC374" s="3"/>
      <c r="AD374" s="3"/>
      <c r="AE374" s="57"/>
      <c r="AF374" s="3"/>
      <c r="AG374" s="3"/>
      <c r="AH374" s="3"/>
      <c r="AI374" s="3"/>
      <c r="AJ374" s="3"/>
    </row>
    <row r="375" spans="3:36" x14ac:dyDescent="0.25">
      <c r="C375" s="3"/>
      <c r="P375" s="26"/>
      <c r="Q375" s="3"/>
      <c r="R375" s="3"/>
      <c r="S375" s="57"/>
      <c r="T375" s="3"/>
      <c r="U375" s="10"/>
      <c r="V375" s="3"/>
      <c r="W375" s="3"/>
      <c r="X375" s="3"/>
      <c r="Y375" s="57"/>
      <c r="Z375" s="3"/>
      <c r="AA375" s="3"/>
      <c r="AB375" s="3"/>
      <c r="AC375" s="3"/>
      <c r="AD375" s="3"/>
      <c r="AE375" s="57"/>
      <c r="AF375" s="3"/>
      <c r="AG375" s="3"/>
      <c r="AH375" s="3"/>
      <c r="AI375" s="3"/>
      <c r="AJ375" s="3"/>
    </row>
    <row r="376" spans="3:36" x14ac:dyDescent="0.25">
      <c r="C376" s="3"/>
      <c r="P376" s="26"/>
      <c r="Q376" s="3"/>
      <c r="R376" s="3"/>
      <c r="S376" s="57"/>
      <c r="T376" s="3"/>
      <c r="U376" s="10"/>
      <c r="V376" s="3"/>
      <c r="W376" s="3"/>
      <c r="X376" s="3"/>
      <c r="Y376" s="57"/>
      <c r="Z376" s="3"/>
      <c r="AA376" s="3"/>
      <c r="AB376" s="3"/>
      <c r="AC376" s="3"/>
      <c r="AD376" s="3"/>
      <c r="AE376" s="57"/>
      <c r="AF376" s="3"/>
      <c r="AG376" s="3"/>
      <c r="AH376" s="3"/>
      <c r="AI376" s="3"/>
      <c r="AJ376" s="3"/>
    </row>
    <row r="377" spans="3:36" x14ac:dyDescent="0.25">
      <c r="C377" s="3"/>
      <c r="P377" s="26"/>
      <c r="Q377" s="3"/>
      <c r="R377" s="3"/>
      <c r="S377" s="57"/>
      <c r="T377" s="3"/>
      <c r="U377" s="10"/>
      <c r="V377" s="3"/>
      <c r="W377" s="3"/>
      <c r="X377" s="3"/>
      <c r="Y377" s="57"/>
      <c r="Z377" s="3"/>
      <c r="AA377" s="3"/>
      <c r="AB377" s="3"/>
      <c r="AC377" s="3"/>
      <c r="AD377" s="3"/>
      <c r="AE377" s="57"/>
      <c r="AF377" s="3"/>
      <c r="AG377" s="3"/>
      <c r="AH377" s="3"/>
      <c r="AI377" s="3"/>
      <c r="AJ377" s="3"/>
    </row>
    <row r="378" spans="3:36" x14ac:dyDescent="0.25">
      <c r="C378" s="3"/>
      <c r="P378" s="26"/>
      <c r="Q378" s="3"/>
      <c r="R378" s="3"/>
      <c r="S378" s="57"/>
      <c r="T378" s="3"/>
      <c r="U378" s="10"/>
      <c r="V378" s="3"/>
      <c r="W378" s="3"/>
      <c r="X378" s="3"/>
      <c r="Y378" s="57"/>
      <c r="Z378" s="3"/>
      <c r="AA378" s="3"/>
      <c r="AB378" s="3"/>
      <c r="AC378" s="3"/>
      <c r="AD378" s="3"/>
      <c r="AE378" s="57"/>
      <c r="AF378" s="3"/>
      <c r="AG378" s="3"/>
      <c r="AH378" s="3"/>
      <c r="AI378" s="3"/>
      <c r="AJ378" s="3"/>
    </row>
    <row r="379" spans="3:36" x14ac:dyDescent="0.25">
      <c r="C379" s="3"/>
      <c r="P379" s="26"/>
      <c r="Q379" s="3"/>
      <c r="R379" s="3"/>
      <c r="S379" s="57"/>
      <c r="T379" s="3"/>
      <c r="U379" s="10"/>
      <c r="V379" s="3"/>
      <c r="W379" s="3"/>
      <c r="X379" s="3"/>
      <c r="Y379" s="57"/>
      <c r="Z379" s="3"/>
      <c r="AA379" s="3"/>
      <c r="AB379" s="3"/>
      <c r="AC379" s="3"/>
      <c r="AD379" s="3"/>
      <c r="AE379" s="57"/>
      <c r="AF379" s="3"/>
      <c r="AG379" s="3"/>
      <c r="AH379" s="3"/>
      <c r="AI379" s="3"/>
      <c r="AJ379" s="3"/>
    </row>
    <row r="380" spans="3:36" x14ac:dyDescent="0.25">
      <c r="C380" s="3"/>
      <c r="P380" s="26"/>
      <c r="Q380" s="3"/>
      <c r="R380" s="3"/>
      <c r="S380" s="57"/>
      <c r="T380" s="3"/>
      <c r="U380" s="10"/>
      <c r="V380" s="3"/>
      <c r="W380" s="3"/>
      <c r="X380" s="3"/>
      <c r="Y380" s="57"/>
      <c r="Z380" s="3"/>
      <c r="AA380" s="3"/>
      <c r="AB380" s="3"/>
      <c r="AC380" s="3"/>
      <c r="AD380" s="3"/>
      <c r="AE380" s="57"/>
      <c r="AF380" s="3"/>
      <c r="AG380" s="3"/>
      <c r="AH380" s="3"/>
      <c r="AI380" s="3"/>
      <c r="AJ380" s="3"/>
    </row>
    <row r="381" spans="3:36" x14ac:dyDescent="0.25">
      <c r="C381" s="3"/>
      <c r="P381" s="26"/>
      <c r="Q381" s="3"/>
      <c r="R381" s="3"/>
      <c r="S381" s="57"/>
      <c r="T381" s="3"/>
      <c r="U381" s="10"/>
      <c r="V381" s="3"/>
      <c r="W381" s="3"/>
      <c r="X381" s="3"/>
      <c r="Y381" s="57"/>
      <c r="Z381" s="3"/>
      <c r="AA381" s="3"/>
      <c r="AB381" s="3"/>
      <c r="AC381" s="3"/>
      <c r="AD381" s="3"/>
      <c r="AE381" s="57"/>
      <c r="AF381" s="3"/>
      <c r="AG381" s="3"/>
      <c r="AH381" s="3"/>
      <c r="AI381" s="3"/>
      <c r="AJ381" s="3"/>
    </row>
    <row r="382" spans="3:36" x14ac:dyDescent="0.25">
      <c r="C382" s="3"/>
      <c r="P382" s="26"/>
      <c r="Q382" s="3"/>
      <c r="R382" s="3"/>
      <c r="S382" s="57"/>
      <c r="T382" s="3"/>
      <c r="U382" s="10"/>
      <c r="V382" s="3"/>
      <c r="W382" s="3"/>
      <c r="X382" s="3"/>
      <c r="Y382" s="57"/>
      <c r="Z382" s="3"/>
      <c r="AA382" s="3"/>
      <c r="AB382" s="3"/>
      <c r="AC382" s="3"/>
      <c r="AD382" s="3"/>
      <c r="AE382" s="57"/>
      <c r="AF382" s="3"/>
      <c r="AG382" s="3"/>
      <c r="AH382" s="3"/>
      <c r="AI382" s="3"/>
      <c r="AJ382" s="3"/>
    </row>
    <row r="383" spans="3:36" x14ac:dyDescent="0.25">
      <c r="C383" s="3"/>
      <c r="P383" s="26"/>
      <c r="Q383" s="3"/>
      <c r="R383" s="3"/>
      <c r="S383" s="57"/>
      <c r="T383" s="3"/>
      <c r="U383" s="10"/>
      <c r="V383" s="3"/>
      <c r="W383" s="3"/>
      <c r="X383" s="3"/>
      <c r="Y383" s="57"/>
      <c r="Z383" s="3"/>
      <c r="AA383" s="3"/>
      <c r="AB383" s="3"/>
      <c r="AC383" s="3"/>
      <c r="AD383" s="3"/>
      <c r="AE383" s="57"/>
      <c r="AF383" s="3"/>
      <c r="AG383" s="3"/>
      <c r="AH383" s="3"/>
      <c r="AI383" s="3"/>
      <c r="AJ383" s="3"/>
    </row>
    <row r="384" spans="3:36" x14ac:dyDescent="0.25">
      <c r="C384" s="3"/>
      <c r="P384" s="26"/>
      <c r="Q384" s="3"/>
      <c r="R384" s="3"/>
      <c r="S384" s="57"/>
      <c r="T384" s="3"/>
      <c r="U384" s="10"/>
      <c r="V384" s="3"/>
      <c r="W384" s="3"/>
      <c r="X384" s="3"/>
      <c r="Y384" s="57"/>
      <c r="Z384" s="3"/>
      <c r="AA384" s="3"/>
      <c r="AB384" s="3"/>
      <c r="AC384" s="3"/>
      <c r="AD384" s="3"/>
      <c r="AE384" s="57"/>
      <c r="AF384" s="3"/>
      <c r="AG384" s="3"/>
      <c r="AH384" s="3"/>
      <c r="AI384" s="3"/>
      <c r="AJ384" s="3"/>
    </row>
    <row r="385" spans="3:36" x14ac:dyDescent="0.25">
      <c r="C385" s="3"/>
      <c r="P385" s="26"/>
      <c r="Q385" s="3"/>
      <c r="R385" s="3"/>
      <c r="S385" s="57"/>
      <c r="T385" s="3"/>
      <c r="U385" s="10"/>
      <c r="V385" s="3"/>
      <c r="W385" s="3"/>
      <c r="X385" s="3"/>
      <c r="Y385" s="57"/>
      <c r="Z385" s="3"/>
      <c r="AA385" s="3"/>
      <c r="AB385" s="3"/>
      <c r="AC385" s="3"/>
      <c r="AD385" s="3"/>
      <c r="AE385" s="57"/>
      <c r="AF385" s="3"/>
      <c r="AG385" s="3"/>
      <c r="AH385" s="3"/>
      <c r="AI385" s="3"/>
      <c r="AJ385" s="3"/>
    </row>
    <row r="386" spans="3:36" x14ac:dyDescent="0.25">
      <c r="C386" s="3"/>
      <c r="P386" s="26"/>
      <c r="Q386" s="3"/>
      <c r="R386" s="3"/>
      <c r="S386" s="57"/>
      <c r="T386" s="3"/>
      <c r="U386" s="10"/>
      <c r="V386" s="3"/>
      <c r="W386" s="3"/>
      <c r="X386" s="3"/>
      <c r="Y386" s="57"/>
      <c r="Z386" s="3"/>
      <c r="AA386" s="3"/>
      <c r="AB386" s="3"/>
      <c r="AC386" s="3"/>
      <c r="AD386" s="3"/>
      <c r="AE386" s="57"/>
      <c r="AF386" s="3"/>
      <c r="AG386" s="3"/>
      <c r="AH386" s="3"/>
      <c r="AI386" s="3"/>
      <c r="AJ386" s="3"/>
    </row>
    <row r="387" spans="3:36" x14ac:dyDescent="0.25">
      <c r="C387" s="3"/>
      <c r="P387" s="26"/>
      <c r="Q387" s="3"/>
      <c r="R387" s="3"/>
      <c r="S387" s="57"/>
      <c r="T387" s="3"/>
      <c r="U387" s="10"/>
      <c r="V387" s="3"/>
      <c r="W387" s="3"/>
      <c r="X387" s="3"/>
      <c r="Y387" s="57"/>
      <c r="Z387" s="3"/>
      <c r="AA387" s="3"/>
      <c r="AB387" s="3"/>
      <c r="AC387" s="3"/>
      <c r="AD387" s="3"/>
      <c r="AE387" s="57"/>
      <c r="AF387" s="3"/>
      <c r="AG387" s="3"/>
      <c r="AH387" s="3"/>
      <c r="AI387" s="3"/>
      <c r="AJ387" s="3"/>
    </row>
    <row r="388" spans="3:36" x14ac:dyDescent="0.25">
      <c r="C388" s="3"/>
      <c r="P388" s="47"/>
      <c r="Q388" s="3"/>
      <c r="R388" s="3"/>
      <c r="S388" s="57"/>
      <c r="T388" s="3"/>
      <c r="U388" s="10"/>
      <c r="V388" s="3"/>
      <c r="W388" s="3"/>
      <c r="X388" s="3"/>
      <c r="Y388" s="57"/>
      <c r="Z388" s="3"/>
      <c r="AA388" s="3"/>
      <c r="AB388" s="3"/>
      <c r="AC388" s="3"/>
      <c r="AD388" s="3"/>
      <c r="AE388" s="57"/>
      <c r="AF388" s="3"/>
      <c r="AG388" s="3"/>
      <c r="AH388" s="3"/>
      <c r="AI388" s="3"/>
      <c r="AJ388" s="3"/>
    </row>
    <row r="389" spans="3:36" x14ac:dyDescent="0.25">
      <c r="C389" s="3"/>
      <c r="P389" s="26"/>
      <c r="Q389" s="3"/>
      <c r="R389" s="3"/>
      <c r="S389" s="57"/>
      <c r="T389" s="3"/>
      <c r="U389" s="10"/>
      <c r="V389" s="3"/>
      <c r="W389" s="3"/>
      <c r="X389" s="3"/>
      <c r="Y389" s="57"/>
      <c r="Z389" s="3"/>
      <c r="AA389" s="3"/>
      <c r="AB389" s="3"/>
      <c r="AC389" s="3"/>
      <c r="AD389" s="3"/>
      <c r="AE389" s="57"/>
      <c r="AF389" s="3"/>
      <c r="AG389" s="3"/>
      <c r="AH389" s="3"/>
      <c r="AI389" s="3"/>
      <c r="AJ389" s="3"/>
    </row>
    <row r="390" spans="3:36" x14ac:dyDescent="0.25">
      <c r="C390" s="3"/>
      <c r="P390" s="26"/>
      <c r="Q390" s="3"/>
      <c r="R390" s="3"/>
      <c r="S390" s="57"/>
      <c r="T390" s="3"/>
      <c r="U390" s="10"/>
      <c r="V390" s="3"/>
      <c r="W390" s="3"/>
      <c r="X390" s="3"/>
      <c r="Y390" s="57"/>
      <c r="Z390" s="3"/>
      <c r="AA390" s="3"/>
      <c r="AB390" s="3"/>
      <c r="AC390" s="3"/>
      <c r="AD390" s="3"/>
      <c r="AE390" s="57"/>
      <c r="AF390" s="3"/>
      <c r="AG390" s="3"/>
      <c r="AH390" s="3"/>
      <c r="AI390" s="3"/>
      <c r="AJ390" s="3"/>
    </row>
    <row r="391" spans="3:36" x14ac:dyDescent="0.25">
      <c r="C391" s="3"/>
      <c r="P391" s="47"/>
      <c r="Q391" s="3"/>
      <c r="R391" s="3"/>
      <c r="S391" s="57"/>
      <c r="T391" s="3"/>
      <c r="U391" s="10"/>
      <c r="V391" s="3"/>
      <c r="W391" s="3"/>
      <c r="X391" s="3"/>
      <c r="Y391" s="57"/>
      <c r="Z391" s="3"/>
      <c r="AA391" s="3"/>
      <c r="AB391" s="3"/>
      <c r="AC391" s="3"/>
      <c r="AD391" s="3"/>
      <c r="AE391" s="57"/>
      <c r="AF391" s="3"/>
      <c r="AG391" s="3"/>
      <c r="AH391" s="3"/>
      <c r="AI391" s="3"/>
      <c r="AJ391" s="3"/>
    </row>
    <row r="392" spans="3:36" x14ac:dyDescent="0.25">
      <c r="C392" s="3"/>
      <c r="P392" s="47"/>
      <c r="Q392" s="3"/>
      <c r="R392" s="3"/>
      <c r="S392" s="57"/>
      <c r="T392" s="3"/>
      <c r="U392" s="10"/>
      <c r="V392" s="3"/>
      <c r="W392" s="3"/>
      <c r="X392" s="3"/>
      <c r="Y392" s="57"/>
      <c r="Z392" s="3"/>
      <c r="AA392" s="3"/>
      <c r="AB392" s="3"/>
      <c r="AC392" s="3"/>
      <c r="AD392" s="3"/>
      <c r="AE392" s="57"/>
      <c r="AF392" s="3"/>
      <c r="AG392" s="3"/>
      <c r="AH392" s="3"/>
      <c r="AI392" s="3"/>
      <c r="AJ392" s="3"/>
    </row>
    <row r="393" spans="3:36" x14ac:dyDescent="0.25">
      <c r="C393" s="3"/>
      <c r="P393" s="26"/>
      <c r="Q393" s="3"/>
      <c r="R393" s="3"/>
      <c r="S393" s="57"/>
      <c r="T393" s="3"/>
      <c r="U393" s="10"/>
      <c r="V393" s="3"/>
      <c r="W393" s="3"/>
      <c r="X393" s="3"/>
      <c r="Y393" s="57"/>
      <c r="Z393" s="3"/>
      <c r="AA393" s="3"/>
      <c r="AB393" s="3"/>
      <c r="AC393" s="3"/>
      <c r="AD393" s="3"/>
      <c r="AE393" s="57"/>
      <c r="AF393" s="3"/>
      <c r="AG393" s="3"/>
      <c r="AH393" s="3"/>
      <c r="AI393" s="3"/>
      <c r="AJ393" s="3"/>
    </row>
    <row r="394" spans="3:36" x14ac:dyDescent="0.25">
      <c r="C394" s="3"/>
      <c r="P394" s="26"/>
      <c r="Q394" s="3"/>
      <c r="R394" s="3"/>
      <c r="S394" s="57"/>
      <c r="T394" s="3"/>
      <c r="U394" s="10"/>
      <c r="V394" s="3"/>
      <c r="W394" s="3"/>
      <c r="X394" s="3"/>
      <c r="Y394" s="57"/>
      <c r="Z394" s="3"/>
      <c r="AA394" s="3"/>
      <c r="AB394" s="3"/>
      <c r="AC394" s="3"/>
      <c r="AD394" s="3"/>
      <c r="AE394" s="57"/>
      <c r="AF394" s="3"/>
      <c r="AG394" s="3"/>
      <c r="AH394" s="3"/>
      <c r="AI394" s="3"/>
      <c r="AJ394" s="3"/>
    </row>
    <row r="395" spans="3:36" x14ac:dyDescent="0.25">
      <c r="C395" s="3"/>
      <c r="P395" s="47"/>
      <c r="Q395" s="3"/>
      <c r="R395" s="3"/>
      <c r="S395" s="57"/>
      <c r="T395" s="3"/>
      <c r="U395" s="10"/>
      <c r="V395" s="3"/>
      <c r="W395" s="3"/>
      <c r="X395" s="3"/>
      <c r="Y395" s="57"/>
      <c r="Z395" s="3"/>
      <c r="AA395" s="3"/>
      <c r="AB395" s="3"/>
      <c r="AC395" s="3"/>
      <c r="AD395" s="3"/>
      <c r="AE395" s="57"/>
      <c r="AF395" s="3"/>
      <c r="AG395" s="3"/>
      <c r="AH395" s="3"/>
      <c r="AI395" s="3"/>
      <c r="AJ395" s="3"/>
    </row>
    <row r="396" spans="3:36" x14ac:dyDescent="0.25">
      <c r="C396" s="3"/>
      <c r="P396" s="47"/>
      <c r="Q396" s="3"/>
      <c r="R396" s="3"/>
      <c r="S396" s="57"/>
      <c r="T396" s="3"/>
      <c r="U396" s="10"/>
      <c r="V396" s="3"/>
      <c r="W396" s="3"/>
      <c r="X396" s="3"/>
      <c r="Y396" s="57"/>
      <c r="Z396" s="3"/>
      <c r="AA396" s="3"/>
      <c r="AB396" s="3"/>
      <c r="AC396" s="3"/>
      <c r="AD396" s="3"/>
      <c r="AE396" s="57"/>
      <c r="AF396" s="3"/>
      <c r="AG396" s="3"/>
      <c r="AH396" s="3"/>
      <c r="AI396" s="3"/>
      <c r="AJ396" s="3"/>
    </row>
    <row r="397" spans="3:36" x14ac:dyDescent="0.25">
      <c r="C397" s="3"/>
      <c r="P397" s="26"/>
      <c r="Q397" s="3"/>
      <c r="R397" s="3"/>
      <c r="S397" s="57"/>
      <c r="T397" s="3"/>
      <c r="U397" s="10"/>
      <c r="V397" s="3"/>
      <c r="W397" s="3"/>
      <c r="X397" s="3"/>
      <c r="Y397" s="57"/>
      <c r="Z397" s="3"/>
      <c r="AA397" s="3"/>
      <c r="AB397" s="3"/>
      <c r="AC397" s="3"/>
      <c r="AD397" s="3"/>
      <c r="AE397" s="57"/>
      <c r="AF397" s="3"/>
      <c r="AG397" s="3"/>
      <c r="AH397" s="3"/>
      <c r="AI397" s="3"/>
      <c r="AJ397" s="3"/>
    </row>
    <row r="398" spans="3:36" x14ac:dyDescent="0.25">
      <c r="C398" s="3"/>
      <c r="P398" s="26"/>
      <c r="Q398" s="3"/>
      <c r="R398" s="3"/>
      <c r="S398" s="57"/>
      <c r="T398" s="3"/>
      <c r="U398" s="10"/>
      <c r="V398" s="3"/>
      <c r="W398" s="3"/>
      <c r="X398" s="3"/>
      <c r="Y398" s="57"/>
      <c r="Z398" s="3"/>
      <c r="AA398" s="3"/>
      <c r="AB398" s="3"/>
      <c r="AC398" s="3"/>
      <c r="AD398" s="3"/>
      <c r="AE398" s="57"/>
      <c r="AF398" s="3"/>
      <c r="AG398" s="3"/>
      <c r="AH398" s="3"/>
      <c r="AI398" s="3"/>
      <c r="AJ398" s="3"/>
    </row>
    <row r="399" spans="3:36" x14ac:dyDescent="0.25">
      <c r="C399" s="3"/>
      <c r="Q399" s="3"/>
      <c r="R399" s="3"/>
      <c r="S399" s="57"/>
      <c r="T399" s="3"/>
      <c r="U399" s="10"/>
      <c r="V399" s="3"/>
      <c r="W399" s="3"/>
      <c r="X399" s="3"/>
      <c r="Y399" s="57"/>
      <c r="Z399" s="3"/>
      <c r="AA399" s="3"/>
      <c r="AB399" s="3"/>
      <c r="AC399" s="3"/>
      <c r="AD399" s="3"/>
      <c r="AE399" s="57"/>
      <c r="AF399" s="3"/>
      <c r="AG399" s="3"/>
      <c r="AH399" s="3"/>
      <c r="AI399" s="3"/>
      <c r="AJ399" s="3"/>
    </row>
    <row r="400" spans="3:36" x14ac:dyDescent="0.25">
      <c r="C400" s="3"/>
      <c r="Q400" s="3"/>
      <c r="R400" s="3"/>
      <c r="S400" s="57"/>
      <c r="T400" s="3"/>
      <c r="U400" s="10"/>
      <c r="V400" s="3"/>
      <c r="W400" s="3"/>
      <c r="X400" s="3"/>
      <c r="Y400" s="57"/>
      <c r="Z400" s="3"/>
      <c r="AA400" s="3"/>
      <c r="AB400" s="3"/>
      <c r="AC400" s="3"/>
      <c r="AD400" s="3"/>
      <c r="AE400" s="57"/>
      <c r="AF400" s="3"/>
      <c r="AG400" s="3"/>
      <c r="AH400" s="3"/>
      <c r="AI400" s="3"/>
      <c r="AJ400" s="3"/>
    </row>
    <row r="401" spans="3:36" x14ac:dyDescent="0.25">
      <c r="C401" s="3"/>
      <c r="Q401" s="3"/>
      <c r="R401" s="3"/>
      <c r="S401" s="57"/>
      <c r="T401" s="3"/>
      <c r="U401" s="10"/>
      <c r="V401" s="3"/>
      <c r="W401" s="3"/>
      <c r="X401" s="3"/>
      <c r="Y401" s="57"/>
      <c r="Z401" s="3"/>
      <c r="AA401" s="3"/>
      <c r="AB401" s="3"/>
      <c r="AC401" s="3"/>
      <c r="AD401" s="3"/>
      <c r="AE401" s="57"/>
      <c r="AF401" s="3"/>
      <c r="AG401" s="3"/>
      <c r="AH401" s="3"/>
      <c r="AI401" s="3"/>
      <c r="AJ401" s="3"/>
    </row>
  </sheetData>
  <sortState ref="A3:Z402">
    <sortCondition ref="A1"/>
  </sortState>
  <mergeCells count="17">
    <mergeCell ref="BG1:BI1"/>
    <mergeCell ref="AX1:AZ1"/>
    <mergeCell ref="BA1:BC1"/>
    <mergeCell ref="BD1:BF1"/>
    <mergeCell ref="AK1:AM1"/>
    <mergeCell ref="AN1:AO1"/>
    <mergeCell ref="AP1:AQ1"/>
    <mergeCell ref="AR1:AT1"/>
    <mergeCell ref="AU1:AW1"/>
    <mergeCell ref="D1:K1"/>
    <mergeCell ref="AG1:AJ1"/>
    <mergeCell ref="N1:Q1"/>
    <mergeCell ref="R1:V1"/>
    <mergeCell ref="W1:Y1"/>
    <mergeCell ref="Z1:AD1"/>
    <mergeCell ref="AE1:AF1"/>
    <mergeCell ref="L1:M1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Q2494"/>
  <sheetViews>
    <sheetView zoomScale="85" zoomScaleNormal="85" workbookViewId="0">
      <pane xSplit="3" ySplit="2" topLeftCell="AE375" activePane="bottomRight" state="frozen"/>
      <selection pane="topRight" activeCell="F1" sqref="F1"/>
      <selection pane="bottomLeft" activeCell="A2" sqref="A2"/>
      <selection pane="bottomRight" activeCell="AH400" sqref="AH400"/>
    </sheetView>
  </sheetViews>
  <sheetFormatPr baseColWidth="10" defaultColWidth="11.453125" defaultRowHeight="14.5" x14ac:dyDescent="0.35"/>
  <cols>
    <col min="1" max="1" width="11.453125" style="175"/>
    <col min="2" max="2" width="13.26953125" style="175" customWidth="1"/>
    <col min="3" max="4" width="21" style="175" customWidth="1"/>
    <col min="5" max="5" width="31.54296875" style="175" customWidth="1"/>
    <col min="6" max="8" width="37.453125" style="175" customWidth="1"/>
    <col min="9" max="9" width="28.7265625" style="175" customWidth="1"/>
    <col min="10" max="12" width="34.54296875" style="175" customWidth="1"/>
    <col min="13" max="13" width="18.1796875" style="175" customWidth="1"/>
    <col min="14" max="14" width="22.81640625" style="175" customWidth="1"/>
    <col min="15" max="15" width="24.26953125" style="175" customWidth="1"/>
    <col min="16" max="16" width="27.7265625" style="175" customWidth="1"/>
    <col min="17" max="17" width="27.453125" style="175" bestFit="1" customWidth="1"/>
    <col min="18" max="18" width="28" style="175" bestFit="1" customWidth="1"/>
    <col min="19" max="19" width="29" style="175" customWidth="1"/>
    <col min="20" max="20" width="21.26953125" style="217" customWidth="1"/>
    <col min="21" max="23" width="21.26953125" style="175" customWidth="1"/>
    <col min="24" max="24" width="24" style="175" customWidth="1"/>
    <col min="25" max="25" width="23.54296875" style="175" customWidth="1"/>
    <col min="26" max="26" width="14" style="217" customWidth="1"/>
    <col min="27" max="28" width="24.26953125" style="175" customWidth="1"/>
    <col min="29" max="29" width="22.7265625" style="175" customWidth="1"/>
    <col min="30" max="30" width="24.1796875" style="175" customWidth="1"/>
    <col min="31" max="31" width="27.54296875" style="175" customWidth="1"/>
    <col min="32" max="32" width="15.1796875" style="217" customWidth="1"/>
    <col min="33" max="35" width="19.453125" style="175" customWidth="1"/>
    <col min="36" max="36" width="20.1796875" style="175" customWidth="1"/>
    <col min="37" max="37" width="18.26953125" style="175" customWidth="1"/>
    <col min="38" max="38" width="15.453125" style="175" customWidth="1"/>
    <col min="39" max="39" width="15.54296875" style="175" customWidth="1"/>
    <col min="40" max="40" width="19.7265625" style="206" customWidth="1"/>
    <col min="41" max="41" width="26.26953125" style="175" customWidth="1"/>
    <col min="42" max="42" width="21.453125" style="175" customWidth="1"/>
    <col min="43" max="43" width="21.7265625" style="175" customWidth="1"/>
    <col min="44" max="44" width="23.7265625" style="175" customWidth="1"/>
    <col min="45" max="45" width="18.81640625" style="175" customWidth="1"/>
    <col min="46" max="46" width="17.1796875" style="175" customWidth="1"/>
    <col min="47" max="47" width="23.1796875" style="175" customWidth="1"/>
    <col min="48" max="49" width="16.26953125" style="175" customWidth="1"/>
    <col min="50" max="50" width="23.1796875" style="175" customWidth="1"/>
    <col min="51" max="52" width="17.7265625" style="175" customWidth="1"/>
    <col min="53" max="53" width="24.453125" style="175" customWidth="1"/>
    <col min="54" max="55" width="14.81640625" style="175" customWidth="1"/>
    <col min="56" max="56" width="21.7265625" style="175" customWidth="1"/>
    <col min="57" max="58" width="15.81640625" style="175" customWidth="1"/>
    <col min="59" max="59" width="22.26953125" style="175" customWidth="1"/>
    <col min="60" max="60" width="14.453125" style="175" customWidth="1"/>
    <col min="61" max="61" width="15" style="175" customWidth="1"/>
    <col min="62" max="62" width="15.26953125" style="175" customWidth="1"/>
    <col min="63" max="16384" width="11.453125" style="175"/>
  </cols>
  <sheetData>
    <row r="1" spans="1:67" s="183" customFormat="1" x14ac:dyDescent="0.35">
      <c r="E1" s="238" t="s">
        <v>929</v>
      </c>
      <c r="F1" s="238"/>
      <c r="G1" s="238"/>
      <c r="H1" s="238"/>
      <c r="I1" s="238"/>
      <c r="J1" s="238"/>
      <c r="K1" s="238"/>
      <c r="L1" s="238"/>
      <c r="M1" s="244" t="s">
        <v>919</v>
      </c>
      <c r="N1" s="244"/>
      <c r="O1" s="240" t="s">
        <v>339</v>
      </c>
      <c r="P1" s="240"/>
      <c r="Q1" s="240"/>
      <c r="R1" s="240"/>
      <c r="S1" s="239" t="s">
        <v>337</v>
      </c>
      <c r="T1" s="239"/>
      <c r="U1" s="239"/>
      <c r="V1" s="239"/>
      <c r="W1" s="239"/>
      <c r="X1" s="241" t="s">
        <v>338</v>
      </c>
      <c r="Y1" s="241"/>
      <c r="Z1" s="241"/>
      <c r="AA1" s="242" t="s">
        <v>818</v>
      </c>
      <c r="AB1" s="242"/>
      <c r="AC1" s="242"/>
      <c r="AD1" s="242"/>
      <c r="AE1" s="242"/>
      <c r="AF1" s="243" t="s">
        <v>832</v>
      </c>
      <c r="AG1" s="243"/>
      <c r="AH1" s="239" t="s">
        <v>827</v>
      </c>
      <c r="AI1" s="239"/>
      <c r="AJ1" s="239"/>
      <c r="AK1" s="239"/>
      <c r="AL1" s="249" t="s">
        <v>834</v>
      </c>
      <c r="AM1" s="249"/>
      <c r="AN1" s="249"/>
      <c r="AO1" s="250" t="s">
        <v>924</v>
      </c>
      <c r="AP1" s="250"/>
      <c r="AQ1" s="251" t="s">
        <v>925</v>
      </c>
      <c r="AR1" s="251"/>
      <c r="AS1" s="252" t="s">
        <v>833</v>
      </c>
      <c r="AT1" s="252"/>
      <c r="AU1" s="252"/>
      <c r="AV1" s="253" t="s">
        <v>822</v>
      </c>
      <c r="AW1" s="253"/>
      <c r="AX1" s="253"/>
      <c r="AY1" s="246" t="s">
        <v>823</v>
      </c>
      <c r="AZ1" s="246"/>
      <c r="BA1" s="246"/>
      <c r="BB1" s="247" t="s">
        <v>835</v>
      </c>
      <c r="BC1" s="247"/>
      <c r="BD1" s="247"/>
      <c r="BE1" s="248" t="s">
        <v>836</v>
      </c>
      <c r="BF1" s="248"/>
      <c r="BG1" s="248"/>
      <c r="BH1" s="245" t="s">
        <v>923</v>
      </c>
      <c r="BI1" s="245"/>
      <c r="BJ1" s="245"/>
    </row>
    <row r="2" spans="1:67" x14ac:dyDescent="0.35">
      <c r="B2" s="194" t="s">
        <v>341</v>
      </c>
      <c r="C2" s="195" t="s">
        <v>808</v>
      </c>
      <c r="D2" s="195" t="s">
        <v>819</v>
      </c>
      <c r="E2" s="130" t="s">
        <v>909</v>
      </c>
      <c r="F2" s="131" t="s">
        <v>914</v>
      </c>
      <c r="G2" s="131" t="s">
        <v>915</v>
      </c>
      <c r="H2" s="131" t="s">
        <v>916</v>
      </c>
      <c r="I2" s="130" t="s">
        <v>910</v>
      </c>
      <c r="J2" s="131" t="s">
        <v>911</v>
      </c>
      <c r="K2" s="131" t="s">
        <v>912</v>
      </c>
      <c r="L2" s="131" t="s">
        <v>913</v>
      </c>
      <c r="M2" s="132" t="s">
        <v>917</v>
      </c>
      <c r="N2" s="132" t="s">
        <v>918</v>
      </c>
      <c r="O2" s="196" t="s">
        <v>821</v>
      </c>
      <c r="P2" s="196" t="s">
        <v>820</v>
      </c>
      <c r="Q2" s="197" t="s">
        <v>844</v>
      </c>
      <c r="R2" s="197" t="s">
        <v>845</v>
      </c>
      <c r="S2" s="198" t="s">
        <v>821</v>
      </c>
      <c r="T2" s="198" t="s">
        <v>820</v>
      </c>
      <c r="U2" s="199" t="s">
        <v>844</v>
      </c>
      <c r="V2" s="199" t="s">
        <v>845</v>
      </c>
      <c r="W2" s="199" t="s">
        <v>829</v>
      </c>
      <c r="X2" s="200" t="s">
        <v>821</v>
      </c>
      <c r="Y2" s="200" t="s">
        <v>820</v>
      </c>
      <c r="Z2" s="201" t="s">
        <v>829</v>
      </c>
      <c r="AA2" s="139" t="s">
        <v>821</v>
      </c>
      <c r="AB2" s="139" t="s">
        <v>820</v>
      </c>
      <c r="AC2" s="140" t="s">
        <v>844</v>
      </c>
      <c r="AD2" s="140" t="s">
        <v>845</v>
      </c>
      <c r="AE2" s="140" t="s">
        <v>829</v>
      </c>
      <c r="AF2" s="202" t="s">
        <v>828</v>
      </c>
      <c r="AG2" s="203" t="s">
        <v>829</v>
      </c>
      <c r="AH2" s="198" t="s">
        <v>821</v>
      </c>
      <c r="AI2" s="199" t="s">
        <v>844</v>
      </c>
      <c r="AJ2" s="199" t="s">
        <v>845</v>
      </c>
      <c r="AK2" s="199" t="s">
        <v>829</v>
      </c>
      <c r="AL2" s="143" t="s">
        <v>821</v>
      </c>
      <c r="AM2" s="143" t="s">
        <v>830</v>
      </c>
      <c r="AN2" s="204" t="s">
        <v>841</v>
      </c>
      <c r="AO2" s="144" t="s">
        <v>837</v>
      </c>
      <c r="AP2" s="144" t="s">
        <v>838</v>
      </c>
      <c r="AQ2" s="145" t="s">
        <v>839</v>
      </c>
      <c r="AR2" s="145" t="s">
        <v>840</v>
      </c>
      <c r="AS2" s="146" t="s">
        <v>821</v>
      </c>
      <c r="AT2" s="146" t="s">
        <v>830</v>
      </c>
      <c r="AU2" s="146" t="s">
        <v>927</v>
      </c>
      <c r="AV2" s="147" t="s">
        <v>821</v>
      </c>
      <c r="AW2" s="147" t="s">
        <v>830</v>
      </c>
      <c r="AX2" s="148" t="s">
        <v>831</v>
      </c>
      <c r="AY2" s="149" t="s">
        <v>821</v>
      </c>
      <c r="AZ2" s="149" t="s">
        <v>830</v>
      </c>
      <c r="BA2" s="149" t="s">
        <v>831</v>
      </c>
      <c r="BB2" s="150" t="s">
        <v>821</v>
      </c>
      <c r="BC2" s="150" t="s">
        <v>830</v>
      </c>
      <c r="BD2" s="150" t="s">
        <v>831</v>
      </c>
      <c r="BE2" s="151" t="s">
        <v>821</v>
      </c>
      <c r="BF2" s="151" t="s">
        <v>830</v>
      </c>
      <c r="BG2" s="151" t="s">
        <v>831</v>
      </c>
      <c r="BH2" s="152" t="s">
        <v>821</v>
      </c>
      <c r="BI2" s="152" t="s">
        <v>921</v>
      </c>
      <c r="BJ2" s="152" t="s">
        <v>922</v>
      </c>
      <c r="BK2" s="205"/>
      <c r="BL2" s="205"/>
      <c r="BM2" s="205"/>
    </row>
    <row r="3" spans="1:67" x14ac:dyDescent="0.35">
      <c r="A3" s="175" t="str">
        <f t="shared" ref="A3:A66" si="0">LEFT(B3,3)</f>
        <v>051</v>
      </c>
      <c r="B3" s="206" t="s">
        <v>737</v>
      </c>
      <c r="C3" s="207" t="s">
        <v>65</v>
      </c>
      <c r="D3" s="175">
        <v>619477</v>
      </c>
      <c r="E3" s="156">
        <v>7072</v>
      </c>
      <c r="F3" s="157">
        <v>5610.9910530813704</v>
      </c>
      <c r="G3" s="157">
        <v>4380.3012445314498</v>
      </c>
      <c r="H3" s="157">
        <v>3010.3724842613901</v>
      </c>
      <c r="I3" s="156">
        <v>1061.8590331131199</v>
      </c>
      <c r="J3" s="157">
        <v>690.62156750091003</v>
      </c>
      <c r="K3" s="157">
        <v>617.87631043552403</v>
      </c>
      <c r="L3" s="157">
        <v>559.13310002165497</v>
      </c>
      <c r="M3" s="158">
        <v>58.8462539467087</v>
      </c>
      <c r="N3" s="158">
        <v>66.028190130047093</v>
      </c>
      <c r="O3" s="117">
        <v>8</v>
      </c>
      <c r="P3" s="117">
        <v>9</v>
      </c>
      <c r="Q3" s="117">
        <v>1955</v>
      </c>
      <c r="R3" s="159">
        <v>1.9550000000000001</v>
      </c>
      <c r="S3" s="118"/>
      <c r="T3" s="208"/>
      <c r="U3" s="118"/>
      <c r="V3" s="118"/>
      <c r="W3" s="118"/>
      <c r="X3" s="161"/>
      <c r="Y3" s="120"/>
      <c r="Z3" s="162"/>
      <c r="AA3" s="121">
        <v>1</v>
      </c>
      <c r="AB3" s="121">
        <v>1</v>
      </c>
      <c r="AC3" s="121"/>
      <c r="AD3" s="174"/>
      <c r="AE3" s="121">
        <v>15.353579999999999</v>
      </c>
      <c r="AF3" s="180">
        <v>11869.77325</v>
      </c>
      <c r="AG3" s="185">
        <v>4.7479092999999999</v>
      </c>
      <c r="AH3" s="123">
        <v>946</v>
      </c>
      <c r="AI3" s="123">
        <v>18859.34</v>
      </c>
      <c r="AJ3" s="123">
        <v>18.85934</v>
      </c>
      <c r="AK3" s="164">
        <v>39.604613999999998</v>
      </c>
      <c r="AL3" s="165">
        <v>1</v>
      </c>
      <c r="AM3" s="165">
        <v>2</v>
      </c>
      <c r="AN3" s="209" t="s">
        <v>930</v>
      </c>
      <c r="AO3" s="166"/>
      <c r="AP3" s="166"/>
      <c r="AQ3" s="167">
        <v>2</v>
      </c>
      <c r="AR3" s="167">
        <v>5.0666000000000002</v>
      </c>
      <c r="AS3" s="168"/>
      <c r="AT3" s="168"/>
      <c r="AU3" s="168"/>
      <c r="AV3" s="169">
        <v>1</v>
      </c>
      <c r="AW3" s="169">
        <v>2</v>
      </c>
      <c r="AX3" s="169">
        <v>451.86099999999999</v>
      </c>
      <c r="AY3" s="170">
        <v>4</v>
      </c>
      <c r="AZ3" s="170">
        <v>15</v>
      </c>
      <c r="BA3" s="170">
        <v>872.48199999999997</v>
      </c>
      <c r="BB3" s="169">
        <v>2</v>
      </c>
      <c r="BC3" s="169">
        <v>4</v>
      </c>
      <c r="BD3" s="169"/>
      <c r="BE3" s="171"/>
      <c r="BF3" s="171"/>
      <c r="BG3" s="171"/>
      <c r="BH3" s="172">
        <v>246</v>
      </c>
      <c r="BI3" s="172">
        <v>1049.3991599999899</v>
      </c>
      <c r="BJ3" s="172">
        <v>1411.4469445161301</v>
      </c>
      <c r="BK3" s="205"/>
      <c r="BM3" s="205"/>
      <c r="BN3" s="205"/>
      <c r="BO3" s="205"/>
    </row>
    <row r="4" spans="1:67" x14ac:dyDescent="0.35">
      <c r="A4" s="175" t="str">
        <f t="shared" si="0"/>
        <v>051</v>
      </c>
      <c r="B4" s="206" t="s">
        <v>736</v>
      </c>
      <c r="C4" s="207" t="s">
        <v>64</v>
      </c>
      <c r="D4" s="175">
        <v>495152</v>
      </c>
      <c r="E4" s="156">
        <v>5426</v>
      </c>
      <c r="F4" s="157">
        <v>4308.6497644480296</v>
      </c>
      <c r="G4" s="157">
        <v>3342.11007280788</v>
      </c>
      <c r="H4" s="157">
        <v>2278.17008663253</v>
      </c>
      <c r="I4" s="156">
        <v>1164.7110778229301</v>
      </c>
      <c r="J4" s="157">
        <v>985.47277645442898</v>
      </c>
      <c r="K4" s="157">
        <v>955.41938632624999</v>
      </c>
      <c r="L4" s="157">
        <v>939.77316040878202</v>
      </c>
      <c r="M4" s="158">
        <v>58.154942816159199</v>
      </c>
      <c r="N4" s="158">
        <v>63.196906408218702</v>
      </c>
      <c r="O4" s="117">
        <v>1</v>
      </c>
      <c r="P4" s="117">
        <v>1</v>
      </c>
      <c r="Q4" s="117"/>
      <c r="R4" s="159"/>
      <c r="S4" s="118"/>
      <c r="T4" s="208"/>
      <c r="U4" s="118"/>
      <c r="V4" s="118"/>
      <c r="W4" s="118"/>
      <c r="X4" s="161">
        <v>3</v>
      </c>
      <c r="Y4" s="120">
        <v>4</v>
      </c>
      <c r="Z4" s="162">
        <v>0.627</v>
      </c>
      <c r="AA4" s="121">
        <v>6</v>
      </c>
      <c r="AB4" s="121">
        <v>11</v>
      </c>
      <c r="AC4" s="121">
        <v>1646</v>
      </c>
      <c r="AD4" s="174">
        <v>1.6459999999999999</v>
      </c>
      <c r="AE4" s="121">
        <v>28.595581311</v>
      </c>
      <c r="AF4" s="180">
        <v>23682.106250000001</v>
      </c>
      <c r="AG4" s="185">
        <v>9.4728425000000005</v>
      </c>
      <c r="AH4" s="123">
        <v>849</v>
      </c>
      <c r="AI4" s="123">
        <v>7021.6006710000001</v>
      </c>
      <c r="AJ4" s="123">
        <v>7.0216006709999998</v>
      </c>
      <c r="AK4" s="164">
        <v>14.745361409999999</v>
      </c>
      <c r="AL4" s="124"/>
      <c r="AM4" s="124"/>
      <c r="AN4" s="186"/>
      <c r="AO4" s="166">
        <v>5.9040000000000009E-2</v>
      </c>
      <c r="AP4" s="166">
        <v>0.41227842857142855</v>
      </c>
      <c r="AQ4" s="167">
        <v>3</v>
      </c>
      <c r="AR4" s="167">
        <v>266.26542000000001</v>
      </c>
      <c r="AS4" s="168"/>
      <c r="AT4" s="168"/>
      <c r="AU4" s="168"/>
      <c r="AV4" s="169">
        <v>1</v>
      </c>
      <c r="AW4" s="169">
        <v>1</v>
      </c>
      <c r="AX4" s="169">
        <v>75</v>
      </c>
      <c r="AY4" s="170">
        <v>3</v>
      </c>
      <c r="AZ4" s="170">
        <v>6</v>
      </c>
      <c r="BA4" s="170">
        <v>421.6</v>
      </c>
      <c r="BB4" s="169"/>
      <c r="BC4" s="169"/>
      <c r="BD4" s="169"/>
      <c r="BE4" s="171">
        <v>4</v>
      </c>
      <c r="BF4" s="171">
        <v>8</v>
      </c>
      <c r="BG4" s="171">
        <v>749.06</v>
      </c>
      <c r="BH4" s="172">
        <v>109</v>
      </c>
      <c r="BI4" s="172">
        <v>2411.1861199999898</v>
      </c>
      <c r="BJ4" s="172">
        <v>1308.7677599999899</v>
      </c>
      <c r="BK4" s="205"/>
      <c r="BM4" s="205"/>
      <c r="BO4" s="205"/>
    </row>
    <row r="5" spans="1:67" ht="15" customHeight="1" x14ac:dyDescent="0.35">
      <c r="A5" s="175" t="str">
        <f t="shared" si="0"/>
        <v>051</v>
      </c>
      <c r="B5" s="206" t="s">
        <v>735</v>
      </c>
      <c r="C5" s="207" t="s">
        <v>82</v>
      </c>
      <c r="D5" s="175">
        <v>579432</v>
      </c>
      <c r="E5" s="156">
        <v>6330</v>
      </c>
      <c r="F5" s="157">
        <v>5019.21941911255</v>
      </c>
      <c r="G5" s="157">
        <v>3942.33176177421</v>
      </c>
      <c r="H5" s="157">
        <v>2730.12531369505</v>
      </c>
      <c r="I5" s="156">
        <v>381.42276904282301</v>
      </c>
      <c r="J5" s="157">
        <v>280.85651455676202</v>
      </c>
      <c r="K5" s="157">
        <v>259.40664113517499</v>
      </c>
      <c r="L5" s="157">
        <v>237.49757633655901</v>
      </c>
      <c r="M5" s="158">
        <v>74.882038427928293</v>
      </c>
      <c r="N5" s="158">
        <v>82.3958501612059</v>
      </c>
      <c r="O5" s="117">
        <v>8</v>
      </c>
      <c r="P5" s="117">
        <v>11</v>
      </c>
      <c r="Q5" s="117">
        <v>3206</v>
      </c>
      <c r="R5" s="159">
        <v>3.2060000000000004</v>
      </c>
      <c r="S5" s="118"/>
      <c r="T5" s="208"/>
      <c r="U5" s="118"/>
      <c r="V5" s="118"/>
      <c r="W5" s="118"/>
      <c r="X5" s="161"/>
      <c r="Y5" s="120"/>
      <c r="Z5" s="162"/>
      <c r="AA5" s="121">
        <v>1</v>
      </c>
      <c r="AB5" s="121">
        <v>3</v>
      </c>
      <c r="AC5" s="121"/>
      <c r="AD5" s="174"/>
      <c r="AE5" s="121">
        <v>8.4397213890000007</v>
      </c>
      <c r="AF5" s="180">
        <v>19335.737499999999</v>
      </c>
      <c r="AG5" s="185">
        <v>7.7342950000000004</v>
      </c>
      <c r="AH5" s="123">
        <v>712</v>
      </c>
      <c r="AI5" s="123">
        <v>9108.3333399999992</v>
      </c>
      <c r="AJ5" s="123">
        <v>9.1083333399999997</v>
      </c>
      <c r="AK5" s="164">
        <v>19.127500009999999</v>
      </c>
      <c r="AL5" s="124">
        <v>2</v>
      </c>
      <c r="AM5" s="124">
        <v>2</v>
      </c>
      <c r="AN5" s="209" t="s">
        <v>930</v>
      </c>
      <c r="AO5" s="166">
        <v>0.55030999999999997</v>
      </c>
      <c r="AP5" s="166">
        <v>3.8428343839285715</v>
      </c>
      <c r="AQ5" s="167"/>
      <c r="AR5" s="167"/>
      <c r="AS5" s="168"/>
      <c r="AT5" s="168"/>
      <c r="AU5" s="168"/>
      <c r="AV5" s="169"/>
      <c r="AW5" s="169"/>
      <c r="AX5" s="169"/>
      <c r="AY5" s="170"/>
      <c r="AZ5" s="170"/>
      <c r="BA5" s="170"/>
      <c r="BB5" s="169"/>
      <c r="BC5" s="169"/>
      <c r="BD5" s="169"/>
      <c r="BE5" s="171"/>
      <c r="BF5" s="171"/>
      <c r="BG5" s="171"/>
      <c r="BH5" s="172">
        <v>161</v>
      </c>
      <c r="BI5" s="172">
        <v>56.543499999999902</v>
      </c>
      <c r="BJ5" s="172">
        <v>168.161070557231</v>
      </c>
      <c r="BK5" s="205"/>
      <c r="BL5" s="205"/>
      <c r="BM5" s="205"/>
      <c r="BO5" s="205"/>
    </row>
    <row r="6" spans="1:67" x14ac:dyDescent="0.35">
      <c r="A6" s="175" t="str">
        <f t="shared" si="0"/>
        <v>051</v>
      </c>
      <c r="B6" s="206" t="s">
        <v>734</v>
      </c>
      <c r="C6" s="207" t="s">
        <v>158</v>
      </c>
      <c r="D6" s="175">
        <v>227050</v>
      </c>
      <c r="E6" s="156">
        <v>2876</v>
      </c>
      <c r="F6" s="157">
        <v>2284.6472246326598</v>
      </c>
      <c r="G6" s="157">
        <v>1763.7963471340699</v>
      </c>
      <c r="H6" s="157">
        <v>1195.02284443389</v>
      </c>
      <c r="I6" s="156">
        <v>3991.2803847096802</v>
      </c>
      <c r="J6" s="157">
        <v>2512.8837872038298</v>
      </c>
      <c r="K6" s="157">
        <v>2289.0795067958602</v>
      </c>
      <c r="L6" s="157">
        <v>2136.1040801473901</v>
      </c>
      <c r="M6" s="158">
        <v>55.5103319136552</v>
      </c>
      <c r="N6" s="158">
        <v>57.0342110015103</v>
      </c>
      <c r="O6" s="117">
        <v>6</v>
      </c>
      <c r="P6" s="117">
        <v>7</v>
      </c>
      <c r="Q6" s="117">
        <v>527</v>
      </c>
      <c r="R6" s="159">
        <v>0.52700000000000002</v>
      </c>
      <c r="S6" s="118"/>
      <c r="T6" s="208"/>
      <c r="U6" s="118"/>
      <c r="V6" s="118"/>
      <c r="W6" s="118"/>
      <c r="X6" s="161"/>
      <c r="Y6" s="120"/>
      <c r="Z6" s="162"/>
      <c r="AA6" s="121">
        <v>1</v>
      </c>
      <c r="AB6" s="121">
        <v>1</v>
      </c>
      <c r="AC6" s="121"/>
      <c r="AD6" s="174"/>
      <c r="AE6" s="121">
        <v>24.752211330000002</v>
      </c>
      <c r="AF6" s="180">
        <v>15191.374250000001</v>
      </c>
      <c r="AG6" s="185">
        <v>6.0765497000000002</v>
      </c>
      <c r="AH6" s="123">
        <v>1117</v>
      </c>
      <c r="AI6" s="123">
        <v>13274.99</v>
      </c>
      <c r="AJ6" s="123">
        <v>13.274989999999999</v>
      </c>
      <c r="AK6" s="164">
        <v>27.877479000000001</v>
      </c>
      <c r="AL6" s="124">
        <v>1</v>
      </c>
      <c r="AM6" s="124">
        <v>5</v>
      </c>
      <c r="AN6" s="186">
        <v>184.54599999999999</v>
      </c>
      <c r="AO6" s="166"/>
      <c r="AP6" s="166"/>
      <c r="AQ6" s="167">
        <v>2</v>
      </c>
      <c r="AR6" s="167">
        <v>666.27099999999996</v>
      </c>
      <c r="AS6" s="168"/>
      <c r="AT6" s="168"/>
      <c r="AU6" s="168"/>
      <c r="AV6" s="169">
        <v>2</v>
      </c>
      <c r="AW6" s="169">
        <v>5</v>
      </c>
      <c r="AX6" s="169">
        <v>900.8</v>
      </c>
      <c r="AY6" s="170">
        <v>4</v>
      </c>
      <c r="AZ6" s="170">
        <v>8</v>
      </c>
      <c r="BA6" s="170">
        <v>826.971</v>
      </c>
      <c r="BB6" s="169"/>
      <c r="BC6" s="169"/>
      <c r="BD6" s="169"/>
      <c r="BE6" s="171"/>
      <c r="BF6" s="171"/>
      <c r="BG6" s="171"/>
      <c r="BH6" s="172">
        <v>90</v>
      </c>
      <c r="BI6" s="172">
        <v>86.228719999999797</v>
      </c>
      <c r="BJ6" s="172">
        <v>179.02339555564001</v>
      </c>
      <c r="BK6" s="205"/>
      <c r="BM6" s="205"/>
      <c r="BN6" s="205"/>
      <c r="BO6" s="205"/>
    </row>
    <row r="7" spans="1:67" x14ac:dyDescent="0.35">
      <c r="A7" s="175" t="str">
        <f t="shared" si="0"/>
        <v>051</v>
      </c>
      <c r="B7" s="206" t="s">
        <v>733</v>
      </c>
      <c r="C7" s="207" t="s">
        <v>197</v>
      </c>
      <c r="D7" s="175">
        <v>261001</v>
      </c>
      <c r="E7" s="156">
        <v>2938</v>
      </c>
      <c r="F7" s="157">
        <v>2332.33878358326</v>
      </c>
      <c r="G7" s="157">
        <v>1813.6274208718301</v>
      </c>
      <c r="H7" s="157">
        <v>1240.1905962312001</v>
      </c>
      <c r="I7" s="156">
        <v>139.42138332603301</v>
      </c>
      <c r="J7" s="157">
        <v>144.369020953004</v>
      </c>
      <c r="K7" s="157">
        <v>139.937170429585</v>
      </c>
      <c r="L7" s="157">
        <v>133.35986941882101</v>
      </c>
      <c r="M7" s="158">
        <v>65.025142800752405</v>
      </c>
      <c r="N7" s="158">
        <v>69.445609559585805</v>
      </c>
      <c r="O7" s="117"/>
      <c r="P7" s="117"/>
      <c r="Q7" s="117"/>
      <c r="R7" s="159"/>
      <c r="S7" s="118"/>
      <c r="T7" s="208"/>
      <c r="U7" s="118"/>
      <c r="V7" s="118"/>
      <c r="W7" s="118"/>
      <c r="X7" s="161"/>
      <c r="Y7" s="120"/>
      <c r="Z7" s="162"/>
      <c r="AA7" s="121">
        <v>1</v>
      </c>
      <c r="AB7" s="121">
        <v>1</v>
      </c>
      <c r="AC7" s="121"/>
      <c r="AD7" s="174"/>
      <c r="AE7" s="121">
        <v>22.935237600000001</v>
      </c>
      <c r="AF7" s="180">
        <v>11211.408500000001</v>
      </c>
      <c r="AG7" s="185">
        <v>4.4845634000000008</v>
      </c>
      <c r="AH7" s="123">
        <v>986</v>
      </c>
      <c r="AI7" s="123">
        <v>6850.3432739999998</v>
      </c>
      <c r="AJ7" s="123">
        <v>6.8503432740000001</v>
      </c>
      <c r="AK7" s="164">
        <v>14.385720879999999</v>
      </c>
      <c r="AL7" s="124"/>
      <c r="AM7" s="124"/>
      <c r="AN7" s="186"/>
      <c r="AO7" s="166"/>
      <c r="AP7" s="166"/>
      <c r="AQ7" s="167"/>
      <c r="AR7" s="167"/>
      <c r="AS7" s="168"/>
      <c r="AT7" s="168"/>
      <c r="AU7" s="168"/>
      <c r="AV7" s="169"/>
      <c r="AW7" s="169"/>
      <c r="AX7" s="169"/>
      <c r="AY7" s="170"/>
      <c r="AZ7" s="170"/>
      <c r="BA7" s="170"/>
      <c r="BB7" s="169"/>
      <c r="BC7" s="169"/>
      <c r="BD7" s="169"/>
      <c r="BE7" s="171"/>
      <c r="BF7" s="171"/>
      <c r="BG7" s="171"/>
      <c r="BH7" s="172">
        <v>101</v>
      </c>
      <c r="BI7" s="172">
        <v>10.9254099999999</v>
      </c>
      <c r="BJ7" s="172">
        <v>12.70594</v>
      </c>
      <c r="BK7" s="205"/>
      <c r="BM7" s="205"/>
      <c r="BN7" s="205"/>
      <c r="BO7" s="205"/>
    </row>
    <row r="8" spans="1:67" x14ac:dyDescent="0.35">
      <c r="A8" s="175" t="str">
        <f t="shared" si="0"/>
        <v>051</v>
      </c>
      <c r="B8" s="206" t="s">
        <v>732</v>
      </c>
      <c r="C8" s="207" t="s">
        <v>202</v>
      </c>
      <c r="D8" s="175">
        <v>170739</v>
      </c>
      <c r="E8" s="156">
        <v>1958</v>
      </c>
      <c r="F8" s="157">
        <v>1555.88382533544</v>
      </c>
      <c r="G8" s="157">
        <v>1199.92843802166</v>
      </c>
      <c r="H8" s="157">
        <v>811.893051605952</v>
      </c>
      <c r="I8" s="156">
        <v>121.618280098467</v>
      </c>
      <c r="J8" s="157">
        <v>115.062092977433</v>
      </c>
      <c r="K8" s="157">
        <v>110.25455125217201</v>
      </c>
      <c r="L8" s="157">
        <v>104.070066101143</v>
      </c>
      <c r="M8" s="158">
        <v>42.530053605955899</v>
      </c>
      <c r="N8" s="158">
        <v>43.5066478819273</v>
      </c>
      <c r="O8" s="117">
        <v>8</v>
      </c>
      <c r="P8" s="117">
        <v>12</v>
      </c>
      <c r="Q8" s="117">
        <v>7120</v>
      </c>
      <c r="R8" s="159">
        <v>7.12</v>
      </c>
      <c r="S8" s="118"/>
      <c r="T8" s="208"/>
      <c r="U8" s="118"/>
      <c r="V8" s="118"/>
      <c r="W8" s="118"/>
      <c r="X8" s="161"/>
      <c r="Y8" s="120"/>
      <c r="Z8" s="162"/>
      <c r="AA8" s="121"/>
      <c r="AB8" s="121"/>
      <c r="AC8" s="121"/>
      <c r="AD8" s="174"/>
      <c r="AE8" s="121"/>
      <c r="AF8" s="180">
        <v>9016.73</v>
      </c>
      <c r="AG8" s="185">
        <v>3.6066919999999998</v>
      </c>
      <c r="AH8" s="123">
        <v>380</v>
      </c>
      <c r="AI8" s="123">
        <v>5229.32</v>
      </c>
      <c r="AJ8" s="123">
        <v>5.2293199999999995</v>
      </c>
      <c r="AK8" s="164">
        <v>10.981572</v>
      </c>
      <c r="AL8" s="165"/>
      <c r="AM8" s="165"/>
      <c r="AN8" s="209"/>
      <c r="AO8" s="166"/>
      <c r="AP8" s="166"/>
      <c r="AQ8" s="167"/>
      <c r="AR8" s="167"/>
      <c r="AS8" s="168"/>
      <c r="AT8" s="168"/>
      <c r="AU8" s="168"/>
      <c r="AV8" s="169"/>
      <c r="AW8" s="169"/>
      <c r="AX8" s="169"/>
      <c r="AY8" s="170"/>
      <c r="AZ8" s="170"/>
      <c r="BA8" s="170"/>
      <c r="BB8" s="169"/>
      <c r="BC8" s="169"/>
      <c r="BD8" s="169"/>
      <c r="BE8" s="171"/>
      <c r="BF8" s="171"/>
      <c r="BG8" s="171"/>
      <c r="BH8" s="172">
        <v>79</v>
      </c>
      <c r="BI8" s="172">
        <v>17.49775</v>
      </c>
      <c r="BJ8" s="172">
        <v>19.335216774189899</v>
      </c>
      <c r="BK8" s="205"/>
      <c r="BL8" s="205"/>
      <c r="BM8" s="205"/>
      <c r="BO8" s="205"/>
    </row>
    <row r="9" spans="1:67" x14ac:dyDescent="0.35">
      <c r="A9" s="175" t="str">
        <f t="shared" si="0"/>
        <v>051</v>
      </c>
      <c r="B9" s="206" t="s">
        <v>731</v>
      </c>
      <c r="C9" s="207" t="s">
        <v>221</v>
      </c>
      <c r="D9" s="175">
        <v>208752</v>
      </c>
      <c r="E9" s="156">
        <v>1999</v>
      </c>
      <c r="F9" s="157">
        <v>1584.97800824348</v>
      </c>
      <c r="G9" s="157">
        <v>1244.0604880677499</v>
      </c>
      <c r="H9" s="157">
        <v>860.78676023589503</v>
      </c>
      <c r="I9" s="156">
        <v>621.014726679673</v>
      </c>
      <c r="J9" s="157">
        <v>435.69983483950301</v>
      </c>
      <c r="K9" s="157">
        <v>391.31172839576402</v>
      </c>
      <c r="L9" s="157">
        <v>376.41054253815003</v>
      </c>
      <c r="M9" s="158">
        <v>28.710357902823201</v>
      </c>
      <c r="N9" s="158">
        <v>31.036745232372901</v>
      </c>
      <c r="O9" s="210">
        <v>1</v>
      </c>
      <c r="P9" s="210">
        <v>1</v>
      </c>
      <c r="Q9" s="210">
        <v>9100</v>
      </c>
      <c r="R9" s="210">
        <v>9.1</v>
      </c>
      <c r="S9" s="118"/>
      <c r="T9" s="208"/>
      <c r="U9" s="118"/>
      <c r="V9" s="118"/>
      <c r="W9" s="118"/>
      <c r="X9" s="161">
        <v>2</v>
      </c>
      <c r="Y9" s="120">
        <v>1</v>
      </c>
      <c r="Z9" s="162"/>
      <c r="AA9" s="121"/>
      <c r="AB9" s="121"/>
      <c r="AC9" s="121"/>
      <c r="AD9" s="174"/>
      <c r="AE9" s="121"/>
      <c r="AF9" s="180">
        <v>9493.7584999999999</v>
      </c>
      <c r="AG9" s="185">
        <v>3.7975034000000001</v>
      </c>
      <c r="AH9" s="123">
        <v>306</v>
      </c>
      <c r="AI9" s="123">
        <v>4531</v>
      </c>
      <c r="AJ9" s="123">
        <v>4.5309999999999997</v>
      </c>
      <c r="AK9" s="164">
        <v>9.5151000000000003</v>
      </c>
      <c r="AL9" s="124">
        <v>1</v>
      </c>
      <c r="AM9" s="124">
        <v>2</v>
      </c>
      <c r="AN9" s="186">
        <v>187.92400000000001</v>
      </c>
      <c r="AO9" s="166">
        <v>0.39267000000000002</v>
      </c>
      <c r="AP9" s="166">
        <v>2.7420286339285713</v>
      </c>
      <c r="AQ9" s="167">
        <v>2</v>
      </c>
      <c r="AR9" s="167">
        <v>0.99</v>
      </c>
      <c r="AS9" s="168"/>
      <c r="AT9" s="168"/>
      <c r="AU9" s="168"/>
      <c r="AV9" s="169"/>
      <c r="AW9" s="169"/>
      <c r="AX9" s="169"/>
      <c r="AY9" s="170">
        <v>1</v>
      </c>
      <c r="AZ9" s="170">
        <v>2</v>
      </c>
      <c r="BA9" s="170">
        <v>97.2</v>
      </c>
      <c r="BB9" s="169">
        <v>1</v>
      </c>
      <c r="BC9" s="169">
        <v>3</v>
      </c>
      <c r="BD9" s="169">
        <v>31.71</v>
      </c>
      <c r="BE9" s="171"/>
      <c r="BF9" s="171"/>
      <c r="BG9" s="171"/>
      <c r="BH9" s="172">
        <v>45</v>
      </c>
      <c r="BI9" s="172">
        <v>165.62764999999899</v>
      </c>
      <c r="BJ9" s="172">
        <v>294.22663771255901</v>
      </c>
      <c r="BK9" s="205"/>
      <c r="BL9" s="205"/>
      <c r="BM9" s="205"/>
      <c r="BO9" s="205"/>
    </row>
    <row r="10" spans="1:67" x14ac:dyDescent="0.35">
      <c r="A10" s="175" t="str">
        <f t="shared" si="0"/>
        <v>051</v>
      </c>
      <c r="B10" s="206" t="s">
        <v>730</v>
      </c>
      <c r="C10" s="207" t="s">
        <v>246</v>
      </c>
      <c r="D10" s="175">
        <v>111770</v>
      </c>
      <c r="E10" s="156">
        <v>1331</v>
      </c>
      <c r="F10" s="157">
        <v>1055.1585651763301</v>
      </c>
      <c r="G10" s="157">
        <v>827.99215863779204</v>
      </c>
      <c r="H10" s="157">
        <v>572.72345887023403</v>
      </c>
      <c r="I10" s="156">
        <v>68.828127900467805</v>
      </c>
      <c r="J10" s="157">
        <v>72.784431873419507</v>
      </c>
      <c r="K10" s="157">
        <v>70.7175875792272</v>
      </c>
      <c r="L10" s="157">
        <v>67.5187559023353</v>
      </c>
      <c r="M10" s="158">
        <v>13.035013081711099</v>
      </c>
      <c r="N10" s="158">
        <v>13.2379063656219</v>
      </c>
      <c r="O10" s="210">
        <v>5</v>
      </c>
      <c r="P10" s="210">
        <v>5</v>
      </c>
      <c r="Q10" s="210">
        <v>1187</v>
      </c>
      <c r="R10" s="210">
        <v>1.1870000000000001</v>
      </c>
      <c r="S10" s="118"/>
      <c r="T10" s="208"/>
      <c r="U10" s="118"/>
      <c r="V10" s="118"/>
      <c r="W10" s="118"/>
      <c r="X10" s="161"/>
      <c r="Y10" s="120"/>
      <c r="Z10" s="162"/>
      <c r="AA10" s="121"/>
      <c r="AB10" s="121"/>
      <c r="AC10" s="121"/>
      <c r="AD10" s="174"/>
      <c r="AE10" s="121"/>
      <c r="AF10" s="180">
        <v>5729.8792500000009</v>
      </c>
      <c r="AG10" s="185">
        <v>2.2919517000000003</v>
      </c>
      <c r="AH10" s="123">
        <v>198</v>
      </c>
      <c r="AI10" s="123">
        <v>2614.15</v>
      </c>
      <c r="AJ10" s="123">
        <v>2.61415</v>
      </c>
      <c r="AK10" s="164">
        <v>5.4897150000000003</v>
      </c>
      <c r="AL10" s="124"/>
      <c r="AM10" s="124"/>
      <c r="AN10" s="186"/>
      <c r="AO10" s="166"/>
      <c r="AP10" s="166"/>
      <c r="AQ10" s="167"/>
      <c r="AR10" s="167"/>
      <c r="AS10" s="168"/>
      <c r="AT10" s="168"/>
      <c r="AU10" s="168"/>
      <c r="AV10" s="169"/>
      <c r="AW10" s="169"/>
      <c r="AX10" s="169"/>
      <c r="AY10" s="170"/>
      <c r="AZ10" s="170"/>
      <c r="BA10" s="170"/>
      <c r="BB10" s="169"/>
      <c r="BC10" s="169"/>
      <c r="BD10" s="169"/>
      <c r="BE10" s="171"/>
      <c r="BF10" s="171"/>
      <c r="BG10" s="171"/>
      <c r="BH10" s="172">
        <v>58</v>
      </c>
      <c r="BI10" s="172">
        <v>3.2438500000000001</v>
      </c>
      <c r="BJ10" s="172">
        <v>4.4356999999999998</v>
      </c>
      <c r="BK10" s="205"/>
      <c r="BM10" s="205"/>
      <c r="BN10" s="205"/>
      <c r="BO10" s="205"/>
    </row>
    <row r="11" spans="1:67" x14ac:dyDescent="0.35">
      <c r="A11" s="175" t="str">
        <f t="shared" si="0"/>
        <v>051</v>
      </c>
      <c r="B11" s="206" t="s">
        <v>729</v>
      </c>
      <c r="C11" s="207" t="s">
        <v>277</v>
      </c>
      <c r="D11" s="175">
        <v>158957</v>
      </c>
      <c r="E11" s="156">
        <v>1652</v>
      </c>
      <c r="F11" s="157">
        <v>1312.8354604872</v>
      </c>
      <c r="G11" s="157">
        <v>1010.9747359522499</v>
      </c>
      <c r="H11" s="157">
        <v>682.71911752426695</v>
      </c>
      <c r="I11" s="156">
        <v>134.71624805211999</v>
      </c>
      <c r="J11" s="157">
        <v>124.39457429885</v>
      </c>
      <c r="K11" s="157">
        <v>118.815351068109</v>
      </c>
      <c r="L11" s="157">
        <v>111.854422344502</v>
      </c>
      <c r="M11" s="158">
        <v>11.7548670963997</v>
      </c>
      <c r="N11" s="158">
        <v>13.3221646261927</v>
      </c>
      <c r="O11" s="210">
        <v>1</v>
      </c>
      <c r="P11" s="210">
        <v>2</v>
      </c>
      <c r="Q11" s="210">
        <v>333</v>
      </c>
      <c r="R11" s="210">
        <v>0.33300000000000002</v>
      </c>
      <c r="S11" s="118"/>
      <c r="T11" s="208"/>
      <c r="U11" s="118"/>
      <c r="V11" s="118"/>
      <c r="W11" s="118"/>
      <c r="X11" s="161"/>
      <c r="Y11" s="120"/>
      <c r="Z11" s="162"/>
      <c r="AA11" s="121">
        <v>3</v>
      </c>
      <c r="AB11" s="121">
        <v>3</v>
      </c>
      <c r="AC11" s="121"/>
      <c r="AD11" s="174"/>
      <c r="AE11" s="121">
        <v>6.6517486860000004</v>
      </c>
      <c r="AF11" s="180">
        <v>7999.8469999999998</v>
      </c>
      <c r="AG11" s="185">
        <v>3.1999388</v>
      </c>
      <c r="AH11" s="123">
        <v>503</v>
      </c>
      <c r="AI11" s="123">
        <v>8454.8877040000007</v>
      </c>
      <c r="AJ11" s="123">
        <v>8.4548877040000008</v>
      </c>
      <c r="AK11" s="164">
        <v>17.755264180000001</v>
      </c>
      <c r="AL11" s="124">
        <v>1</v>
      </c>
      <c r="AM11" s="124">
        <v>1</v>
      </c>
      <c r="AN11" s="186">
        <v>41.125999999999998</v>
      </c>
      <c r="AO11" s="166"/>
      <c r="AP11" s="166"/>
      <c r="AQ11" s="167"/>
      <c r="AR11" s="167"/>
      <c r="AS11" s="168"/>
      <c r="AT11" s="168"/>
      <c r="AU11" s="168"/>
      <c r="AV11" s="169"/>
      <c r="AW11" s="169"/>
      <c r="AX11" s="169"/>
      <c r="AY11" s="170"/>
      <c r="AZ11" s="170"/>
      <c r="BA11" s="170"/>
      <c r="BB11" s="169"/>
      <c r="BC11" s="169"/>
      <c r="BD11" s="169"/>
      <c r="BE11" s="171"/>
      <c r="BF11" s="171"/>
      <c r="BG11" s="171"/>
      <c r="BH11" s="172">
        <v>72</v>
      </c>
      <c r="BI11" s="172">
        <v>2.48698</v>
      </c>
      <c r="BJ11" s="172">
        <v>4.2837199999999998</v>
      </c>
      <c r="BK11" s="205"/>
      <c r="BL11" s="205"/>
      <c r="BM11" s="205"/>
      <c r="BN11" s="205"/>
      <c r="BO11" s="205"/>
    </row>
    <row r="12" spans="1:67" x14ac:dyDescent="0.35">
      <c r="A12" s="175" t="str">
        <f t="shared" si="0"/>
        <v>051</v>
      </c>
      <c r="B12" s="206" t="s">
        <v>728</v>
      </c>
      <c r="C12" s="207" t="s">
        <v>335</v>
      </c>
      <c r="D12" s="175">
        <v>354572</v>
      </c>
      <c r="E12" s="156">
        <v>4066</v>
      </c>
      <c r="F12" s="157">
        <v>3224.8232092096</v>
      </c>
      <c r="G12" s="157">
        <v>2525.6731911260999</v>
      </c>
      <c r="H12" s="157">
        <v>1742.8021892654499</v>
      </c>
      <c r="I12" s="156">
        <v>336.72128534353999</v>
      </c>
      <c r="J12" s="157">
        <v>249.31832345096001</v>
      </c>
      <c r="K12" s="157">
        <v>230.771882390168</v>
      </c>
      <c r="L12" s="157">
        <v>211.86421447542199</v>
      </c>
      <c r="M12" s="158">
        <v>48.953465911216</v>
      </c>
      <c r="N12" s="158">
        <v>53.498649695647103</v>
      </c>
      <c r="O12" s="210">
        <v>6</v>
      </c>
      <c r="P12" s="210">
        <v>7</v>
      </c>
      <c r="Q12" s="210">
        <v>1418</v>
      </c>
      <c r="R12" s="210">
        <v>1.4179999999999999</v>
      </c>
      <c r="S12" s="118"/>
      <c r="T12" s="208"/>
      <c r="U12" s="118"/>
      <c r="V12" s="118"/>
      <c r="W12" s="118"/>
      <c r="X12" s="161"/>
      <c r="Y12" s="120"/>
      <c r="Z12" s="162"/>
      <c r="AA12" s="121">
        <v>2</v>
      </c>
      <c r="AB12" s="121">
        <v>5</v>
      </c>
      <c r="AC12" s="121">
        <v>664</v>
      </c>
      <c r="AD12" s="174">
        <v>0.66400000000000003</v>
      </c>
      <c r="AE12" s="121">
        <v>17.725785165000001</v>
      </c>
      <c r="AF12" s="180">
        <v>13822.754499999999</v>
      </c>
      <c r="AG12" s="185">
        <v>5.5291017999999994</v>
      </c>
      <c r="AH12" s="123">
        <v>854</v>
      </c>
      <c r="AI12" s="123">
        <v>11431.93</v>
      </c>
      <c r="AJ12" s="123">
        <v>11.431929999999999</v>
      </c>
      <c r="AK12" s="164">
        <v>24.007052999999999</v>
      </c>
      <c r="AL12" s="124">
        <v>1</v>
      </c>
      <c r="AM12" s="124">
        <v>1</v>
      </c>
      <c r="AN12" s="186">
        <v>521.78</v>
      </c>
      <c r="AO12" s="166"/>
      <c r="AP12" s="166"/>
      <c r="AQ12" s="167">
        <v>2</v>
      </c>
      <c r="AR12" s="167">
        <v>5.5590000000000002</v>
      </c>
      <c r="AS12" s="168"/>
      <c r="AT12" s="168"/>
      <c r="AU12" s="168"/>
      <c r="AV12" s="169"/>
      <c r="AW12" s="169"/>
      <c r="AX12" s="169"/>
      <c r="AY12" s="170">
        <v>2</v>
      </c>
      <c r="AZ12" s="170">
        <v>6</v>
      </c>
      <c r="BA12" s="170">
        <v>179.79000000000002</v>
      </c>
      <c r="BB12" s="169">
        <v>1</v>
      </c>
      <c r="BC12" s="169">
        <v>2</v>
      </c>
      <c r="BD12" s="169"/>
      <c r="BE12" s="171"/>
      <c r="BF12" s="171"/>
      <c r="BG12" s="171"/>
      <c r="BH12" s="172">
        <v>90</v>
      </c>
      <c r="BI12" s="172">
        <v>214.76455999999899</v>
      </c>
      <c r="BJ12" s="172">
        <v>487.76286344085901</v>
      </c>
      <c r="BK12" s="205"/>
      <c r="BL12" s="205"/>
      <c r="BM12" s="205"/>
      <c r="BN12" s="205"/>
      <c r="BO12" s="205"/>
    </row>
    <row r="13" spans="1:67" x14ac:dyDescent="0.35">
      <c r="A13" s="175" t="str">
        <f t="shared" si="0"/>
        <v>051</v>
      </c>
      <c r="B13" s="206" t="s">
        <v>342</v>
      </c>
      <c r="C13" s="207" t="s">
        <v>27</v>
      </c>
      <c r="D13" s="175">
        <v>13033</v>
      </c>
      <c r="E13" s="156">
        <v>194</v>
      </c>
      <c r="F13" s="157">
        <v>153.95777126208301</v>
      </c>
      <c r="G13" s="157">
        <v>120.496817021531</v>
      </c>
      <c r="H13" s="157">
        <v>83.075669685134699</v>
      </c>
      <c r="I13" s="156">
        <v>3.9567381212730899</v>
      </c>
      <c r="J13" s="157">
        <v>4.1709051507334998</v>
      </c>
      <c r="K13" s="157">
        <v>4.0590204457485903</v>
      </c>
      <c r="L13" s="157">
        <v>3.8858577457468901</v>
      </c>
      <c r="M13" s="158">
        <v>1.8963239152001901</v>
      </c>
      <c r="N13" s="158">
        <v>1.9136298827506599</v>
      </c>
      <c r="O13" s="210">
        <v>5</v>
      </c>
      <c r="P13" s="210">
        <v>6</v>
      </c>
      <c r="Q13" s="210">
        <v>1806</v>
      </c>
      <c r="R13" s="210">
        <v>1.806</v>
      </c>
      <c r="S13" s="118"/>
      <c r="T13" s="208"/>
      <c r="U13" s="118"/>
      <c r="V13" s="118"/>
      <c r="W13" s="118"/>
      <c r="X13" s="161"/>
      <c r="Y13" s="120"/>
      <c r="Z13" s="162"/>
      <c r="AA13" s="121"/>
      <c r="AB13" s="121"/>
      <c r="AC13" s="121"/>
      <c r="AD13" s="174"/>
      <c r="AE13" s="121"/>
      <c r="AF13" s="180">
        <v>1281.9760000000001</v>
      </c>
      <c r="AG13" s="185">
        <v>0.51279039999999998</v>
      </c>
      <c r="AH13" s="123">
        <v>196</v>
      </c>
      <c r="AI13" s="123">
        <v>2678.2767450000001</v>
      </c>
      <c r="AJ13" s="123">
        <v>2.6782767450000002</v>
      </c>
      <c r="AK13" s="164">
        <v>5.624381165</v>
      </c>
      <c r="AL13" s="165"/>
      <c r="AM13" s="165"/>
      <c r="AN13" s="209"/>
      <c r="AO13" s="166"/>
      <c r="AP13" s="166"/>
      <c r="AQ13" s="167"/>
      <c r="AR13" s="167"/>
      <c r="AS13" s="168"/>
      <c r="AT13" s="168"/>
      <c r="AU13" s="168"/>
      <c r="AV13" s="169"/>
      <c r="AW13" s="169"/>
      <c r="AX13" s="169"/>
      <c r="AY13" s="170"/>
      <c r="AZ13" s="170"/>
      <c r="BA13" s="170"/>
      <c r="BB13" s="169"/>
      <c r="BC13" s="169"/>
      <c r="BD13" s="169"/>
      <c r="BE13" s="171"/>
      <c r="BF13" s="171"/>
      <c r="BG13" s="171"/>
      <c r="BH13" s="172">
        <v>10</v>
      </c>
      <c r="BI13" s="172">
        <v>0.89548000000000005</v>
      </c>
      <c r="BJ13" s="172">
        <v>1.1326333333330001</v>
      </c>
      <c r="BK13" s="205"/>
      <c r="BL13" s="205"/>
      <c r="BM13" s="205"/>
      <c r="BN13" s="205"/>
      <c r="BO13" s="205"/>
    </row>
    <row r="14" spans="1:67" x14ac:dyDescent="0.35">
      <c r="A14" s="175" t="str">
        <f t="shared" si="0"/>
        <v>051</v>
      </c>
      <c r="B14" s="206" t="s">
        <v>343</v>
      </c>
      <c r="C14" s="207" t="s">
        <v>68</v>
      </c>
      <c r="D14" s="175">
        <v>30854</v>
      </c>
      <c r="E14" s="156">
        <v>435</v>
      </c>
      <c r="F14" s="157">
        <v>345.98730757222103</v>
      </c>
      <c r="G14" s="157">
        <v>266.64564035767398</v>
      </c>
      <c r="H14" s="157">
        <v>180.25348584150001</v>
      </c>
      <c r="I14" s="156">
        <v>43.0544845545896</v>
      </c>
      <c r="J14" s="157">
        <v>38.484845845071398</v>
      </c>
      <c r="K14" s="157">
        <v>36.623401083565597</v>
      </c>
      <c r="L14" s="157">
        <v>34.390711531034</v>
      </c>
      <c r="M14" s="158">
        <v>6.0187837639811201</v>
      </c>
      <c r="N14" s="158">
        <v>6.2548367347954699</v>
      </c>
      <c r="O14" s="210">
        <v>1</v>
      </c>
      <c r="P14" s="210">
        <v>1</v>
      </c>
      <c r="Q14" s="210"/>
      <c r="R14" s="210"/>
      <c r="S14" s="118"/>
      <c r="T14" s="208"/>
      <c r="U14" s="118"/>
      <c r="V14" s="118"/>
      <c r="W14" s="118"/>
      <c r="X14" s="161"/>
      <c r="Y14" s="120"/>
      <c r="Z14" s="162"/>
      <c r="AA14" s="121">
        <v>1</v>
      </c>
      <c r="AB14" s="121">
        <v>1</v>
      </c>
      <c r="AC14" s="121"/>
      <c r="AD14" s="174"/>
      <c r="AE14" s="121">
        <v>1.192527798</v>
      </c>
      <c r="AF14" s="180">
        <v>2074.1289999999999</v>
      </c>
      <c r="AG14" s="185">
        <v>0.82965159999999993</v>
      </c>
      <c r="AH14" s="123">
        <v>207</v>
      </c>
      <c r="AI14" s="123">
        <v>2767.3145800000002</v>
      </c>
      <c r="AJ14" s="123">
        <v>2.7673145800000003</v>
      </c>
      <c r="AK14" s="164">
        <v>5.8113606180000001</v>
      </c>
      <c r="AL14" s="124"/>
      <c r="AM14" s="124"/>
      <c r="AN14" s="186"/>
      <c r="AO14" s="166"/>
      <c r="AP14" s="166"/>
      <c r="AQ14" s="167"/>
      <c r="AR14" s="167"/>
      <c r="AS14" s="168"/>
      <c r="AT14" s="168"/>
      <c r="AU14" s="168"/>
      <c r="AV14" s="169"/>
      <c r="AW14" s="169"/>
      <c r="AX14" s="169"/>
      <c r="AY14" s="170"/>
      <c r="AZ14" s="170"/>
      <c r="BA14" s="170"/>
      <c r="BB14" s="169"/>
      <c r="BC14" s="169"/>
      <c r="BD14" s="169"/>
      <c r="BE14" s="171"/>
      <c r="BF14" s="171"/>
      <c r="BG14" s="171"/>
      <c r="BH14" s="172">
        <v>17</v>
      </c>
      <c r="BI14" s="172">
        <v>6.8207500000000003</v>
      </c>
      <c r="BJ14" s="172">
        <v>10.8772199999999</v>
      </c>
      <c r="BK14" s="205"/>
      <c r="BL14" s="205"/>
      <c r="BM14" s="205"/>
      <c r="BN14" s="205"/>
      <c r="BO14" s="205"/>
    </row>
    <row r="15" spans="1:67" x14ac:dyDescent="0.35">
      <c r="A15" s="175" t="str">
        <f t="shared" si="0"/>
        <v>051</v>
      </c>
      <c r="B15" s="206" t="s">
        <v>344</v>
      </c>
      <c r="C15" s="207" t="s">
        <v>91</v>
      </c>
      <c r="D15" s="175">
        <v>33733</v>
      </c>
      <c r="E15" s="156">
        <v>764</v>
      </c>
      <c r="F15" s="157">
        <v>609.09718138428195</v>
      </c>
      <c r="G15" s="157">
        <v>458.303997495126</v>
      </c>
      <c r="H15" s="157">
        <v>300.05718937183201</v>
      </c>
      <c r="I15" s="156">
        <v>19.5236119117518</v>
      </c>
      <c r="J15" s="157">
        <v>20.644844117093101</v>
      </c>
      <c r="K15" s="157">
        <v>20.0590922633635</v>
      </c>
      <c r="L15" s="157">
        <v>19.1525307048692</v>
      </c>
      <c r="M15" s="158">
        <v>13.079194514157599</v>
      </c>
      <c r="N15" s="158">
        <v>13.585883917889801</v>
      </c>
      <c r="O15" s="210">
        <v>6</v>
      </c>
      <c r="P15" s="210">
        <v>8</v>
      </c>
      <c r="Q15" s="210">
        <v>1908</v>
      </c>
      <c r="R15" s="210">
        <v>1.9079999999999999</v>
      </c>
      <c r="S15" s="118"/>
      <c r="T15" s="208"/>
      <c r="U15" s="118"/>
      <c r="V15" s="118"/>
      <c r="W15" s="118"/>
      <c r="X15" s="161"/>
      <c r="Y15" s="120"/>
      <c r="Z15" s="162"/>
      <c r="AA15" s="121"/>
      <c r="AB15" s="121"/>
      <c r="AC15" s="121"/>
      <c r="AD15" s="174"/>
      <c r="AE15" s="121"/>
      <c r="AF15" s="180">
        <v>3762.6370000000002</v>
      </c>
      <c r="AG15" s="185">
        <v>1.5050548000000001</v>
      </c>
      <c r="AH15" s="123">
        <v>287</v>
      </c>
      <c r="AI15" s="123">
        <v>4377.3800670000001</v>
      </c>
      <c r="AJ15" s="123">
        <v>4.3773800669999998</v>
      </c>
      <c r="AK15" s="164">
        <v>9.1924981399999997</v>
      </c>
      <c r="AL15" s="124"/>
      <c r="AM15" s="124"/>
      <c r="AN15" s="186"/>
      <c r="AO15" s="166"/>
      <c r="AP15" s="166"/>
      <c r="AQ15" s="167"/>
      <c r="AR15" s="167"/>
      <c r="AS15" s="168"/>
      <c r="AT15" s="168"/>
      <c r="AU15" s="168"/>
      <c r="AV15" s="169"/>
      <c r="AW15" s="169"/>
      <c r="AX15" s="169"/>
      <c r="AY15" s="170"/>
      <c r="AZ15" s="170"/>
      <c r="BA15" s="170"/>
      <c r="BB15" s="169"/>
      <c r="BC15" s="169"/>
      <c r="BD15" s="169"/>
      <c r="BE15" s="171"/>
      <c r="BF15" s="171"/>
      <c r="BG15" s="171"/>
      <c r="BH15" s="172">
        <v>37</v>
      </c>
      <c r="BI15" s="172">
        <v>3.7836599999999998</v>
      </c>
      <c r="BJ15" s="172">
        <v>4.63612</v>
      </c>
      <c r="BK15" s="205"/>
      <c r="BL15" s="205"/>
      <c r="BM15" s="205"/>
      <c r="BN15" s="205"/>
      <c r="BO15" s="205"/>
    </row>
    <row r="16" spans="1:67" x14ac:dyDescent="0.35">
      <c r="A16" s="175" t="str">
        <f t="shared" si="0"/>
        <v>051</v>
      </c>
      <c r="B16" s="206" t="s">
        <v>345</v>
      </c>
      <c r="C16" s="207" t="s">
        <v>97</v>
      </c>
      <c r="D16" s="175">
        <v>34593</v>
      </c>
      <c r="E16" s="156">
        <v>524</v>
      </c>
      <c r="F16" s="157">
        <v>416.89709937740298</v>
      </c>
      <c r="G16" s="157">
        <v>319.584989268821</v>
      </c>
      <c r="H16" s="157">
        <v>214.53997556758301</v>
      </c>
      <c r="I16" s="156">
        <v>22.5962939329393</v>
      </c>
      <c r="J16" s="157">
        <v>23.880256949046402</v>
      </c>
      <c r="K16" s="157">
        <v>23.209491595338001</v>
      </c>
      <c r="L16" s="157">
        <v>22.171355598720901</v>
      </c>
      <c r="M16" s="158">
        <v>8.1716989451820297</v>
      </c>
      <c r="N16" s="158">
        <v>8.3629985447075601</v>
      </c>
      <c r="O16" s="210">
        <v>5</v>
      </c>
      <c r="P16" s="210">
        <v>6</v>
      </c>
      <c r="Q16" s="210">
        <v>11188</v>
      </c>
      <c r="R16" s="210">
        <v>11.188000000000001</v>
      </c>
      <c r="S16" s="118"/>
      <c r="T16" s="208"/>
      <c r="U16" s="118"/>
      <c r="V16" s="118"/>
      <c r="W16" s="118"/>
      <c r="X16" s="161"/>
      <c r="Y16" s="120"/>
      <c r="Z16" s="162"/>
      <c r="AA16" s="121">
        <v>1</v>
      </c>
      <c r="AB16" s="121">
        <v>1</v>
      </c>
      <c r="AC16" s="121"/>
      <c r="AD16" s="174"/>
      <c r="AE16" s="121">
        <v>0.63995405100000002</v>
      </c>
      <c r="AF16" s="180">
        <v>3662.5327500000003</v>
      </c>
      <c r="AG16" s="185">
        <v>1.4650131000000002</v>
      </c>
      <c r="AH16" s="123">
        <v>269</v>
      </c>
      <c r="AI16" s="123">
        <v>4127.0726169999998</v>
      </c>
      <c r="AJ16" s="123">
        <v>4.1270726169999996</v>
      </c>
      <c r="AK16" s="164">
        <v>8.6668524970000007</v>
      </c>
      <c r="AL16" s="124"/>
      <c r="AM16" s="124"/>
      <c r="AN16" s="186"/>
      <c r="AO16" s="166"/>
      <c r="AP16" s="166"/>
      <c r="AQ16" s="167"/>
      <c r="AR16" s="167"/>
      <c r="AS16" s="168"/>
      <c r="AT16" s="168"/>
      <c r="AU16" s="168"/>
      <c r="AV16" s="169"/>
      <c r="AW16" s="169"/>
      <c r="AX16" s="169"/>
      <c r="AY16" s="170"/>
      <c r="AZ16" s="170"/>
      <c r="BA16" s="170"/>
      <c r="BB16" s="169"/>
      <c r="BC16" s="169"/>
      <c r="BD16" s="169"/>
      <c r="BE16" s="171"/>
      <c r="BF16" s="171"/>
      <c r="BG16" s="171"/>
      <c r="BH16" s="172">
        <v>55</v>
      </c>
      <c r="BI16" s="172">
        <v>6.5118499999999999</v>
      </c>
      <c r="BJ16" s="172">
        <v>12.383520000000001</v>
      </c>
      <c r="BK16" s="205"/>
      <c r="BL16" s="205"/>
      <c r="BM16" s="205"/>
      <c r="BN16" s="205"/>
      <c r="BO16" s="205"/>
    </row>
    <row r="17" spans="1:67" x14ac:dyDescent="0.35">
      <c r="A17" s="175" t="str">
        <f t="shared" si="0"/>
        <v>051</v>
      </c>
      <c r="B17" s="206" t="s">
        <v>346</v>
      </c>
      <c r="C17" s="207" t="s">
        <v>140</v>
      </c>
      <c r="D17" s="175">
        <v>12201</v>
      </c>
      <c r="E17" s="156">
        <v>161</v>
      </c>
      <c r="F17" s="157">
        <v>128.082084297557</v>
      </c>
      <c r="G17" s="157">
        <v>99.213257518888</v>
      </c>
      <c r="H17" s="157">
        <v>67.510045727656902</v>
      </c>
      <c r="I17" s="156">
        <v>7.12858412506709</v>
      </c>
      <c r="J17" s="157">
        <v>7.5414352793983301</v>
      </c>
      <c r="K17" s="157">
        <v>7.3257544170293096</v>
      </c>
      <c r="L17" s="157">
        <v>6.9919475712093204</v>
      </c>
      <c r="M17" s="158">
        <v>1.2309889940735399</v>
      </c>
      <c r="N17" s="158">
        <v>1.25087248257626</v>
      </c>
      <c r="O17" s="210">
        <v>5</v>
      </c>
      <c r="P17" s="210">
        <v>7</v>
      </c>
      <c r="Q17" s="210">
        <v>1104</v>
      </c>
      <c r="R17" s="210">
        <v>1.1040000000000001</v>
      </c>
      <c r="S17" s="118"/>
      <c r="T17" s="208"/>
      <c r="U17" s="118"/>
      <c r="V17" s="118"/>
      <c r="W17" s="118"/>
      <c r="X17" s="161"/>
      <c r="Y17" s="120"/>
      <c r="Z17" s="162"/>
      <c r="AA17" s="121"/>
      <c r="AB17" s="121"/>
      <c r="AC17" s="121"/>
      <c r="AD17" s="174"/>
      <c r="AE17" s="121"/>
      <c r="AF17" s="180">
        <v>1607.2327499999999</v>
      </c>
      <c r="AG17" s="185">
        <v>0.6428931</v>
      </c>
      <c r="AH17" s="123">
        <v>199</v>
      </c>
      <c r="AI17" s="123">
        <v>2474.0087979999998</v>
      </c>
      <c r="AJ17" s="123">
        <v>2.4740087979999998</v>
      </c>
      <c r="AK17" s="164">
        <v>5.1954184769999996</v>
      </c>
      <c r="AL17" s="124"/>
      <c r="AM17" s="124"/>
      <c r="AN17" s="186"/>
      <c r="AO17" s="166"/>
      <c r="AP17" s="166"/>
      <c r="AQ17" s="167"/>
      <c r="AR17" s="167"/>
      <c r="AS17" s="168"/>
      <c r="AT17" s="168"/>
      <c r="AU17" s="168"/>
      <c r="AV17" s="169"/>
      <c r="AW17" s="169"/>
      <c r="AX17" s="169"/>
      <c r="AY17" s="170"/>
      <c r="AZ17" s="170"/>
      <c r="BA17" s="170"/>
      <c r="BB17" s="169"/>
      <c r="BC17" s="169"/>
      <c r="BD17" s="169"/>
      <c r="BE17" s="171"/>
      <c r="BF17" s="171"/>
      <c r="BG17" s="171"/>
      <c r="BH17" s="172">
        <v>9</v>
      </c>
      <c r="BI17" s="172">
        <v>8.4610000000000005E-2</v>
      </c>
      <c r="BJ17" s="172">
        <v>0.19189999999999999</v>
      </c>
      <c r="BK17" s="205"/>
      <c r="BL17" s="205"/>
      <c r="BM17" s="205"/>
      <c r="BN17" s="205"/>
      <c r="BO17" s="205"/>
    </row>
    <row r="18" spans="1:67" x14ac:dyDescent="0.35">
      <c r="A18" s="175" t="str">
        <f t="shared" si="0"/>
        <v>051</v>
      </c>
      <c r="B18" s="206" t="s">
        <v>347</v>
      </c>
      <c r="C18" s="207" t="s">
        <v>142</v>
      </c>
      <c r="D18" s="175">
        <v>13953</v>
      </c>
      <c r="E18" s="156">
        <v>227</v>
      </c>
      <c r="F18" s="157">
        <v>180.58715825911801</v>
      </c>
      <c r="G18" s="157">
        <v>138.28607536747899</v>
      </c>
      <c r="H18" s="157">
        <v>92.701549072293503</v>
      </c>
      <c r="I18" s="156">
        <v>13.895690667732801</v>
      </c>
      <c r="J18" s="157">
        <v>10.9169162561771</v>
      </c>
      <c r="K18" s="157">
        <v>10.184211016443699</v>
      </c>
      <c r="L18" s="157">
        <v>9.39943644114725</v>
      </c>
      <c r="M18" s="158">
        <v>6.8185875636290101</v>
      </c>
      <c r="N18" s="158">
        <v>6.9802791107820701</v>
      </c>
      <c r="O18" s="210">
        <v>6</v>
      </c>
      <c r="P18" s="210">
        <v>6</v>
      </c>
      <c r="Q18" s="210">
        <v>1544.04</v>
      </c>
      <c r="R18" s="210">
        <v>1.5440400000000001</v>
      </c>
      <c r="S18" s="118"/>
      <c r="T18" s="208"/>
      <c r="U18" s="118"/>
      <c r="V18" s="118"/>
      <c r="W18" s="118"/>
      <c r="X18" s="161"/>
      <c r="Y18" s="120"/>
      <c r="Z18" s="162"/>
      <c r="AA18" s="121">
        <v>1</v>
      </c>
      <c r="AB18" s="121">
        <v>1</v>
      </c>
      <c r="AC18" s="121"/>
      <c r="AD18" s="174"/>
      <c r="AE18" s="121">
        <v>1.18057995</v>
      </c>
      <c r="AF18" s="180">
        <v>1540.71425</v>
      </c>
      <c r="AG18" s="185">
        <v>0.61628569999999994</v>
      </c>
      <c r="AH18" s="123">
        <v>194</v>
      </c>
      <c r="AI18" s="123">
        <v>3011.7398029999999</v>
      </c>
      <c r="AJ18" s="123">
        <v>3.0117398029999998</v>
      </c>
      <c r="AK18" s="164">
        <v>6.3246535870000002</v>
      </c>
      <c r="AL18" s="165"/>
      <c r="AM18" s="165"/>
      <c r="AN18" s="209"/>
      <c r="AO18" s="166"/>
      <c r="AP18" s="166"/>
      <c r="AQ18" s="167"/>
      <c r="AR18" s="167"/>
      <c r="AS18" s="168"/>
      <c r="AT18" s="168"/>
      <c r="AU18" s="168"/>
      <c r="AV18" s="169"/>
      <c r="AW18" s="169"/>
      <c r="AX18" s="169"/>
      <c r="AY18" s="170">
        <v>1</v>
      </c>
      <c r="AZ18" s="170">
        <v>2</v>
      </c>
      <c r="BA18" s="170">
        <v>54</v>
      </c>
      <c r="BB18" s="169"/>
      <c r="BC18" s="169"/>
      <c r="BD18" s="169"/>
      <c r="BE18" s="171"/>
      <c r="BF18" s="171"/>
      <c r="BG18" s="171"/>
      <c r="BH18" s="172">
        <v>10</v>
      </c>
      <c r="BI18" s="172">
        <v>11.8515099999999</v>
      </c>
      <c r="BJ18" s="172">
        <v>0.65173333333299999</v>
      </c>
      <c r="BK18" s="205"/>
      <c r="BL18" s="205"/>
      <c r="BM18" s="205"/>
      <c r="BN18" s="205"/>
      <c r="BO18" s="205"/>
    </row>
    <row r="19" spans="1:67" x14ac:dyDescent="0.35">
      <c r="A19" s="175" t="str">
        <f t="shared" si="0"/>
        <v>051</v>
      </c>
      <c r="B19" s="206" t="s">
        <v>348</v>
      </c>
      <c r="C19" s="207" t="s">
        <v>148</v>
      </c>
      <c r="D19" s="175">
        <v>12564</v>
      </c>
      <c r="E19" s="156">
        <v>171</v>
      </c>
      <c r="F19" s="157">
        <v>135.95787913865999</v>
      </c>
      <c r="G19" s="157">
        <v>105.014143532533</v>
      </c>
      <c r="H19" s="157">
        <v>71.195457224396705</v>
      </c>
      <c r="I19" s="156">
        <v>4.5518116759390601</v>
      </c>
      <c r="J19" s="157">
        <v>4.8172945953125303</v>
      </c>
      <c r="K19" s="157">
        <v>4.6786015472393903</v>
      </c>
      <c r="L19" s="157">
        <v>4.4639478760423401</v>
      </c>
      <c r="M19" s="158">
        <v>1.90620098014521</v>
      </c>
      <c r="N19" s="158">
        <v>1.95877459175187</v>
      </c>
      <c r="O19" s="210">
        <v>5</v>
      </c>
      <c r="P19" s="210">
        <v>10</v>
      </c>
      <c r="Q19" s="210">
        <v>2639</v>
      </c>
      <c r="R19" s="210">
        <v>2.6389999999999998</v>
      </c>
      <c r="S19" s="118"/>
      <c r="T19" s="208"/>
      <c r="U19" s="118"/>
      <c r="V19" s="118"/>
      <c r="W19" s="118"/>
      <c r="X19" s="161"/>
      <c r="Y19" s="120"/>
      <c r="Z19" s="162"/>
      <c r="AA19" s="121"/>
      <c r="AB19" s="121"/>
      <c r="AC19" s="121"/>
      <c r="AD19" s="174"/>
      <c r="AE19" s="121"/>
      <c r="AF19" s="180">
        <v>1961.6982500000001</v>
      </c>
      <c r="AG19" s="185">
        <v>0.78467930000000008</v>
      </c>
      <c r="AH19" s="123">
        <v>162</v>
      </c>
      <c r="AI19" s="123">
        <v>1853.4630970000001</v>
      </c>
      <c r="AJ19" s="123">
        <v>1.8534630970000001</v>
      </c>
      <c r="AK19" s="164">
        <v>3.8922725030000001</v>
      </c>
      <c r="AL19" s="124"/>
      <c r="AM19" s="124"/>
      <c r="AN19" s="186"/>
      <c r="AO19" s="166"/>
      <c r="AP19" s="166"/>
      <c r="AQ19" s="167"/>
      <c r="AR19" s="167"/>
      <c r="AS19" s="168"/>
      <c r="AT19" s="168"/>
      <c r="AU19" s="168"/>
      <c r="AV19" s="169"/>
      <c r="AW19" s="169"/>
      <c r="AX19" s="169"/>
      <c r="AY19" s="170"/>
      <c r="AZ19" s="170"/>
      <c r="BA19" s="170"/>
      <c r="BB19" s="169"/>
      <c r="BC19" s="169"/>
      <c r="BD19" s="169"/>
      <c r="BE19" s="171"/>
      <c r="BF19" s="171"/>
      <c r="BG19" s="171"/>
      <c r="BH19" s="172">
        <v>6</v>
      </c>
      <c r="BI19" s="172">
        <v>0.70750000000000002</v>
      </c>
      <c r="BJ19" s="172">
        <v>0.93589999999999995</v>
      </c>
      <c r="BK19" s="205"/>
      <c r="BL19" s="205"/>
      <c r="BM19" s="205"/>
      <c r="BN19" s="205"/>
      <c r="BO19" s="205"/>
    </row>
    <row r="20" spans="1:67" x14ac:dyDescent="0.35">
      <c r="A20" s="175" t="str">
        <f t="shared" si="0"/>
        <v>051</v>
      </c>
      <c r="B20" s="206" t="s">
        <v>349</v>
      </c>
      <c r="C20" s="207" t="s">
        <v>150</v>
      </c>
      <c r="D20" s="175">
        <v>27891</v>
      </c>
      <c r="E20" s="156">
        <v>485</v>
      </c>
      <c r="F20" s="157">
        <v>385.89022310979601</v>
      </c>
      <c r="G20" s="157">
        <v>293.43211050304097</v>
      </c>
      <c r="H20" s="157">
        <v>194.879559792892</v>
      </c>
      <c r="I20" s="156">
        <v>16.246442288775501</v>
      </c>
      <c r="J20" s="157">
        <v>17.1824829571461</v>
      </c>
      <c r="K20" s="157">
        <v>16.693478490406299</v>
      </c>
      <c r="L20" s="157">
        <v>15.9366517750393</v>
      </c>
      <c r="M20" s="158">
        <v>8.9999214718110103</v>
      </c>
      <c r="N20" s="158">
        <v>9.0785364664468293</v>
      </c>
      <c r="O20" s="210">
        <v>3</v>
      </c>
      <c r="P20" s="210">
        <v>8</v>
      </c>
      <c r="Q20" s="210">
        <v>2965</v>
      </c>
      <c r="R20" s="210">
        <v>2.9649999999999999</v>
      </c>
      <c r="S20" s="118"/>
      <c r="T20" s="208"/>
      <c r="U20" s="118"/>
      <c r="V20" s="118"/>
      <c r="W20" s="118"/>
      <c r="X20" s="161"/>
      <c r="Y20" s="120"/>
      <c r="Z20" s="162"/>
      <c r="AA20" s="121"/>
      <c r="AB20" s="121"/>
      <c r="AC20" s="121"/>
      <c r="AD20" s="174"/>
      <c r="AE20" s="121"/>
      <c r="AF20" s="180">
        <v>4165.1530000000002</v>
      </c>
      <c r="AG20" s="185">
        <v>1.6660611999999999</v>
      </c>
      <c r="AH20" s="123">
        <v>250</v>
      </c>
      <c r="AI20" s="123">
        <v>3220.690443</v>
      </c>
      <c r="AJ20" s="123">
        <v>3.2206904430000001</v>
      </c>
      <c r="AK20" s="164">
        <v>6.7634499300000002</v>
      </c>
      <c r="AL20" s="124"/>
      <c r="AM20" s="124"/>
      <c r="AN20" s="186"/>
      <c r="AO20" s="166"/>
      <c r="AP20" s="166"/>
      <c r="AQ20" s="167"/>
      <c r="AR20" s="167"/>
      <c r="AS20" s="168"/>
      <c r="AT20" s="168"/>
      <c r="AU20" s="168"/>
      <c r="AV20" s="169"/>
      <c r="AW20" s="169"/>
      <c r="AX20" s="169"/>
      <c r="AY20" s="170"/>
      <c r="AZ20" s="170"/>
      <c r="BA20" s="170"/>
      <c r="BB20" s="169"/>
      <c r="BC20" s="169"/>
      <c r="BD20" s="169"/>
      <c r="BE20" s="171"/>
      <c r="BF20" s="171"/>
      <c r="BG20" s="171"/>
      <c r="BH20" s="172">
        <v>28</v>
      </c>
      <c r="BI20" s="172">
        <v>0.33329999999999999</v>
      </c>
      <c r="BJ20" s="172">
        <v>0.67479999999999996</v>
      </c>
      <c r="BK20" s="205"/>
      <c r="BL20" s="205"/>
      <c r="BM20" s="205"/>
      <c r="BN20" s="205"/>
      <c r="BO20" s="205"/>
    </row>
    <row r="21" spans="1:67" x14ac:dyDescent="0.35">
      <c r="A21" s="175" t="str">
        <f t="shared" si="0"/>
        <v>051</v>
      </c>
      <c r="B21" s="206" t="s">
        <v>350</v>
      </c>
      <c r="C21" s="207" t="s">
        <v>154</v>
      </c>
      <c r="D21" s="175">
        <v>52470</v>
      </c>
      <c r="E21" s="156">
        <v>676</v>
      </c>
      <c r="F21" s="157">
        <v>536.74901161442597</v>
      </c>
      <c r="G21" s="157">
        <v>414.07652524972002</v>
      </c>
      <c r="H21" s="157">
        <v>280.28129160058501</v>
      </c>
      <c r="I21" s="156">
        <v>27.506318944605798</v>
      </c>
      <c r="J21" s="157">
        <v>29.093728144196501</v>
      </c>
      <c r="K21" s="157">
        <v>28.264437051006301</v>
      </c>
      <c r="L21" s="157">
        <v>26.980952549674601</v>
      </c>
      <c r="M21" s="158">
        <v>12.671239935252601</v>
      </c>
      <c r="N21" s="158">
        <v>13.2138623143936</v>
      </c>
      <c r="O21" s="210">
        <v>10</v>
      </c>
      <c r="P21" s="210">
        <v>15</v>
      </c>
      <c r="Q21" s="210">
        <v>2729</v>
      </c>
      <c r="R21" s="210">
        <v>2.7290000000000001</v>
      </c>
      <c r="S21" s="118"/>
      <c r="T21" s="208"/>
      <c r="U21" s="118"/>
      <c r="V21" s="118"/>
      <c r="W21" s="118"/>
      <c r="X21" s="161"/>
      <c r="Y21" s="120"/>
      <c r="Z21" s="162"/>
      <c r="AA21" s="121"/>
      <c r="AB21" s="121"/>
      <c r="AC21" s="121"/>
      <c r="AD21" s="174"/>
      <c r="AE21" s="121"/>
      <c r="AF21" s="180">
        <v>4518.5407500000001</v>
      </c>
      <c r="AG21" s="185">
        <v>1.8074163000000001</v>
      </c>
      <c r="AH21" s="123">
        <v>255</v>
      </c>
      <c r="AI21" s="123">
        <v>3222.957312</v>
      </c>
      <c r="AJ21" s="123">
        <v>3.2229573120000001</v>
      </c>
      <c r="AK21" s="164">
        <v>6.7682103549999999</v>
      </c>
      <c r="AL21" s="124"/>
      <c r="AM21" s="124"/>
      <c r="AN21" s="186"/>
      <c r="AO21" s="166"/>
      <c r="AP21" s="166"/>
      <c r="AQ21" s="167"/>
      <c r="AR21" s="167"/>
      <c r="AS21" s="168"/>
      <c r="AT21" s="168"/>
      <c r="AU21" s="168"/>
      <c r="AV21" s="169"/>
      <c r="AW21" s="169"/>
      <c r="AX21" s="169"/>
      <c r="AY21" s="170"/>
      <c r="AZ21" s="170"/>
      <c r="BA21" s="170"/>
      <c r="BB21" s="169"/>
      <c r="BC21" s="169"/>
      <c r="BD21" s="169"/>
      <c r="BE21" s="171"/>
      <c r="BF21" s="171"/>
      <c r="BG21" s="171"/>
      <c r="BH21" s="172">
        <v>45</v>
      </c>
      <c r="BI21" s="172">
        <v>8.3245500000000003</v>
      </c>
      <c r="BJ21" s="172">
        <v>13.757539999999301</v>
      </c>
      <c r="BK21" s="205"/>
      <c r="BL21" s="205"/>
      <c r="BM21" s="205"/>
      <c r="BN21" s="205"/>
      <c r="BO21" s="205"/>
    </row>
    <row r="22" spans="1:67" x14ac:dyDescent="0.35">
      <c r="A22" s="175" t="str">
        <f t="shared" si="0"/>
        <v>051</v>
      </c>
      <c r="B22" s="206" t="s">
        <v>351</v>
      </c>
      <c r="C22" s="207" t="s">
        <v>157</v>
      </c>
      <c r="D22" s="175">
        <v>11087</v>
      </c>
      <c r="E22" s="156">
        <v>140</v>
      </c>
      <c r="F22" s="157">
        <v>111.393920618536</v>
      </c>
      <c r="G22" s="157">
        <v>86.600664047657204</v>
      </c>
      <c r="H22" s="157">
        <v>59.202171075639598</v>
      </c>
      <c r="I22" s="156">
        <v>4.6284150737929499</v>
      </c>
      <c r="J22" s="157">
        <v>4.8996357049465296</v>
      </c>
      <c r="K22" s="157">
        <v>4.7579451731270703</v>
      </c>
      <c r="L22" s="157">
        <v>4.5386523300361201</v>
      </c>
      <c r="M22" s="158">
        <v>0.79422273966240597</v>
      </c>
      <c r="N22" s="158">
        <v>0.80868578466984897</v>
      </c>
      <c r="O22" s="210"/>
      <c r="P22" s="210"/>
      <c r="Q22" s="210"/>
      <c r="R22" s="210"/>
      <c r="S22" s="118"/>
      <c r="T22" s="208"/>
      <c r="U22" s="118"/>
      <c r="V22" s="118"/>
      <c r="W22" s="118"/>
      <c r="X22" s="161"/>
      <c r="Y22" s="120"/>
      <c r="Z22" s="162"/>
      <c r="AA22" s="121"/>
      <c r="AB22" s="121"/>
      <c r="AC22" s="121"/>
      <c r="AD22" s="174"/>
      <c r="AE22" s="121"/>
      <c r="AF22" s="180">
        <v>2753.1424999999999</v>
      </c>
      <c r="AG22" s="185">
        <v>1.1012569999999999</v>
      </c>
      <c r="AH22" s="123">
        <v>100</v>
      </c>
      <c r="AI22" s="123">
        <v>1486.34457</v>
      </c>
      <c r="AJ22" s="123">
        <v>1.48634457</v>
      </c>
      <c r="AK22" s="164">
        <v>3.1213235969999999</v>
      </c>
      <c r="AL22" s="124"/>
      <c r="AM22" s="124"/>
      <c r="AN22" s="186"/>
      <c r="AO22" s="166"/>
      <c r="AP22" s="166"/>
      <c r="AQ22" s="167"/>
      <c r="AR22" s="167"/>
      <c r="AS22" s="168"/>
      <c r="AT22" s="168"/>
      <c r="AU22" s="168"/>
      <c r="AV22" s="169"/>
      <c r="AW22" s="169"/>
      <c r="AX22" s="169"/>
      <c r="AY22" s="170"/>
      <c r="AZ22" s="170"/>
      <c r="BA22" s="170"/>
      <c r="BB22" s="169"/>
      <c r="BC22" s="169"/>
      <c r="BD22" s="169"/>
      <c r="BE22" s="171"/>
      <c r="BF22" s="171"/>
      <c r="BG22" s="171"/>
      <c r="BH22" s="172">
        <v>7</v>
      </c>
      <c r="BI22" s="172">
        <v>3.3520000000000001E-2</v>
      </c>
      <c r="BJ22" s="172">
        <v>7.5999999999999998E-2</v>
      </c>
      <c r="BK22" s="205"/>
      <c r="BL22" s="205"/>
      <c r="BM22" s="205"/>
      <c r="BN22" s="205"/>
      <c r="BO22" s="205"/>
    </row>
    <row r="23" spans="1:67" x14ac:dyDescent="0.35">
      <c r="A23" s="175" t="str">
        <f t="shared" si="0"/>
        <v>051</v>
      </c>
      <c r="B23" s="206" t="s">
        <v>352</v>
      </c>
      <c r="C23" s="207" t="s">
        <v>243</v>
      </c>
      <c r="D23" s="175">
        <v>21045</v>
      </c>
      <c r="E23" s="156">
        <v>262</v>
      </c>
      <c r="F23" s="157">
        <v>208.332139562695</v>
      </c>
      <c r="G23" s="157">
        <v>162.09733990066999</v>
      </c>
      <c r="H23" s="157">
        <v>110.930255308809</v>
      </c>
      <c r="I23" s="156">
        <v>10.5923240849088</v>
      </c>
      <c r="J23" s="157">
        <v>11.193521109117301</v>
      </c>
      <c r="K23" s="157">
        <v>10.879444979561599</v>
      </c>
      <c r="L23" s="157">
        <v>10.3933528849604</v>
      </c>
      <c r="M23" s="158">
        <v>3.1212216697624999</v>
      </c>
      <c r="N23" s="158">
        <v>3.20366959388021</v>
      </c>
      <c r="O23" s="210">
        <v>3</v>
      </c>
      <c r="P23" s="210">
        <v>3</v>
      </c>
      <c r="Q23" s="210">
        <v>89</v>
      </c>
      <c r="R23" s="210">
        <v>8.8999999999999996E-2</v>
      </c>
      <c r="S23" s="118"/>
      <c r="T23" s="208"/>
      <c r="U23" s="118"/>
      <c r="V23" s="118"/>
      <c r="W23" s="118"/>
      <c r="X23" s="161"/>
      <c r="Y23" s="120"/>
      <c r="Z23" s="162"/>
      <c r="AA23" s="121"/>
      <c r="AB23" s="121"/>
      <c r="AC23" s="121"/>
      <c r="AD23" s="174"/>
      <c r="AE23" s="121"/>
      <c r="AF23" s="180">
        <v>2671.5367499999998</v>
      </c>
      <c r="AG23" s="185">
        <v>1.0686146999999999</v>
      </c>
      <c r="AH23" s="123">
        <v>418</v>
      </c>
      <c r="AI23" s="123">
        <v>5227.6522109999996</v>
      </c>
      <c r="AJ23" s="123">
        <v>5.2276522109999997</v>
      </c>
      <c r="AK23" s="164">
        <v>10.978069639999999</v>
      </c>
      <c r="AL23" s="165"/>
      <c r="AM23" s="165"/>
      <c r="AN23" s="209"/>
      <c r="AO23" s="166"/>
      <c r="AP23" s="166"/>
      <c r="AQ23" s="167"/>
      <c r="AR23" s="167"/>
      <c r="AS23" s="168"/>
      <c r="AT23" s="168"/>
      <c r="AU23" s="168"/>
      <c r="AV23" s="169"/>
      <c r="AW23" s="169"/>
      <c r="AX23" s="169"/>
      <c r="AY23" s="170"/>
      <c r="AZ23" s="170"/>
      <c r="BA23" s="170"/>
      <c r="BB23" s="169"/>
      <c r="BC23" s="169"/>
      <c r="BD23" s="169"/>
      <c r="BE23" s="171"/>
      <c r="BF23" s="171"/>
      <c r="BG23" s="171"/>
      <c r="BH23" s="172">
        <v>8</v>
      </c>
      <c r="BI23" s="172">
        <v>0.1235</v>
      </c>
      <c r="BJ23" s="172">
        <v>0.16619999999999999</v>
      </c>
      <c r="BK23" s="205"/>
      <c r="BL23" s="205"/>
      <c r="BM23" s="205"/>
      <c r="BN23" s="205"/>
      <c r="BO23" s="205"/>
    </row>
    <row r="24" spans="1:67" x14ac:dyDescent="0.35">
      <c r="A24" s="175" t="str">
        <f t="shared" si="0"/>
        <v>051</v>
      </c>
      <c r="B24" s="206" t="s">
        <v>353</v>
      </c>
      <c r="C24" s="207" t="s">
        <v>251</v>
      </c>
      <c r="D24" s="175">
        <v>6566</v>
      </c>
      <c r="E24" s="156">
        <v>75</v>
      </c>
      <c r="F24" s="157">
        <v>59.620640115224703</v>
      </c>
      <c r="G24" s="157">
        <v>46.458793894059603</v>
      </c>
      <c r="H24" s="157">
        <v>31.854347013925601</v>
      </c>
      <c r="I24" s="156">
        <v>1.6324041006951</v>
      </c>
      <c r="J24" s="157">
        <v>1.7182331603190499</v>
      </c>
      <c r="K24" s="157">
        <v>1.6733945171378299</v>
      </c>
      <c r="L24" s="157">
        <v>1.6039982532005901</v>
      </c>
      <c r="M24" s="158">
        <v>0.37137110416985503</v>
      </c>
      <c r="N24" s="158">
        <v>0.38174290398553401</v>
      </c>
      <c r="O24" s="210">
        <v>2</v>
      </c>
      <c r="P24" s="210">
        <v>3</v>
      </c>
      <c r="Q24" s="210">
        <v>2051</v>
      </c>
      <c r="R24" s="210">
        <v>2.0510000000000002</v>
      </c>
      <c r="S24" s="118"/>
      <c r="T24" s="208"/>
      <c r="U24" s="118"/>
      <c r="V24" s="118"/>
      <c r="W24" s="118"/>
      <c r="X24" s="161"/>
      <c r="Y24" s="120"/>
      <c r="Z24" s="162"/>
      <c r="AA24" s="121"/>
      <c r="AB24" s="121"/>
      <c r="AC24" s="121"/>
      <c r="AD24" s="174"/>
      <c r="AE24" s="121"/>
      <c r="AF24" s="180">
        <v>1675.1485</v>
      </c>
      <c r="AG24" s="185">
        <v>0.67005939999999997</v>
      </c>
      <c r="AH24" s="123">
        <v>111</v>
      </c>
      <c r="AI24" s="123">
        <v>1315.0183469999999</v>
      </c>
      <c r="AJ24" s="123">
        <v>1.3150183469999999</v>
      </c>
      <c r="AK24" s="164">
        <v>2.7615385290000001</v>
      </c>
      <c r="AL24" s="124"/>
      <c r="AM24" s="124"/>
      <c r="AN24" s="186"/>
      <c r="AO24" s="166"/>
      <c r="AP24" s="166"/>
      <c r="AQ24" s="167"/>
      <c r="AR24" s="167"/>
      <c r="AS24" s="168"/>
      <c r="AT24" s="168"/>
      <c r="AU24" s="168"/>
      <c r="AV24" s="169"/>
      <c r="AW24" s="169"/>
      <c r="AX24" s="169"/>
      <c r="AY24" s="170"/>
      <c r="AZ24" s="170"/>
      <c r="BA24" s="170"/>
      <c r="BB24" s="169"/>
      <c r="BC24" s="169"/>
      <c r="BD24" s="169"/>
      <c r="BE24" s="171"/>
      <c r="BF24" s="171"/>
      <c r="BG24" s="171"/>
      <c r="BH24" s="172">
        <v>5</v>
      </c>
      <c r="BI24" s="172">
        <v>1.3520000000000001</v>
      </c>
      <c r="BJ24" s="172">
        <v>1.2504999999999999</v>
      </c>
      <c r="BK24" s="205"/>
      <c r="BL24" s="205"/>
      <c r="BM24" s="205"/>
      <c r="BN24" s="205"/>
      <c r="BO24" s="205"/>
    </row>
    <row r="25" spans="1:67" x14ac:dyDescent="0.35">
      <c r="A25" s="175" t="str">
        <f t="shared" si="0"/>
        <v>051</v>
      </c>
      <c r="B25" s="206" t="s">
        <v>354</v>
      </c>
      <c r="C25" s="207" t="s">
        <v>286</v>
      </c>
      <c r="D25" s="175">
        <v>16232</v>
      </c>
      <c r="E25" s="156">
        <v>791</v>
      </c>
      <c r="F25" s="157">
        <v>631.68576757944697</v>
      </c>
      <c r="G25" s="157">
        <v>465.46572337274603</v>
      </c>
      <c r="H25" s="157">
        <v>295.90283520575503</v>
      </c>
      <c r="I25" s="156">
        <v>14.276014935110499</v>
      </c>
      <c r="J25" s="157">
        <v>15.086718149579699</v>
      </c>
      <c r="K25" s="157">
        <v>14.663192221196899</v>
      </c>
      <c r="L25" s="157">
        <v>14.0077059034792</v>
      </c>
      <c r="M25" s="158">
        <v>17.3500143539219</v>
      </c>
      <c r="N25" s="158">
        <v>18.111893672392501</v>
      </c>
      <c r="O25" s="210">
        <v>17</v>
      </c>
      <c r="P25" s="210">
        <v>40</v>
      </c>
      <c r="Q25" s="210">
        <v>16133</v>
      </c>
      <c r="R25" s="210">
        <v>16.133000000000003</v>
      </c>
      <c r="S25" s="118">
        <v>1</v>
      </c>
      <c r="T25" s="208">
        <v>1</v>
      </c>
      <c r="U25" s="118"/>
      <c r="V25" s="118"/>
      <c r="W25" s="118"/>
      <c r="X25" s="161"/>
      <c r="Y25" s="120"/>
      <c r="Z25" s="162"/>
      <c r="AA25" s="121"/>
      <c r="AB25" s="121"/>
      <c r="AC25" s="121"/>
      <c r="AD25" s="174"/>
      <c r="AE25" s="121"/>
      <c r="AF25" s="180">
        <v>1269.53775</v>
      </c>
      <c r="AG25" s="185">
        <v>0.50781509999999996</v>
      </c>
      <c r="AH25" s="123">
        <v>197</v>
      </c>
      <c r="AI25" s="123">
        <v>2356.8560109999999</v>
      </c>
      <c r="AJ25" s="123">
        <v>2.3568560109999996</v>
      </c>
      <c r="AK25" s="164">
        <v>4.9493976230000003</v>
      </c>
      <c r="AL25" s="124"/>
      <c r="AM25" s="124"/>
      <c r="AN25" s="186"/>
      <c r="AO25" s="166"/>
      <c r="AP25" s="166"/>
      <c r="AQ25" s="167"/>
      <c r="AR25" s="167"/>
      <c r="AS25" s="168"/>
      <c r="AT25" s="168"/>
      <c r="AU25" s="168"/>
      <c r="AV25" s="169"/>
      <c r="AW25" s="169"/>
      <c r="AX25" s="169"/>
      <c r="AY25" s="170"/>
      <c r="AZ25" s="170"/>
      <c r="BA25" s="170"/>
      <c r="BB25" s="169"/>
      <c r="BC25" s="169"/>
      <c r="BD25" s="169"/>
      <c r="BE25" s="171"/>
      <c r="BF25" s="171"/>
      <c r="BG25" s="171"/>
      <c r="BH25" s="172">
        <v>49</v>
      </c>
      <c r="BI25" s="172">
        <v>5.48672</v>
      </c>
      <c r="BJ25" s="172">
        <v>6.3475999999999999</v>
      </c>
      <c r="BK25" s="205"/>
      <c r="BL25" s="205"/>
      <c r="BM25" s="205"/>
      <c r="BN25" s="205"/>
      <c r="BO25" s="205"/>
    </row>
    <row r="26" spans="1:67" x14ac:dyDescent="0.35">
      <c r="A26" s="175" t="str">
        <f t="shared" si="0"/>
        <v>051</v>
      </c>
      <c r="B26" s="206" t="s">
        <v>355</v>
      </c>
      <c r="C26" s="207" t="s">
        <v>293</v>
      </c>
      <c r="D26" s="175">
        <v>8362</v>
      </c>
      <c r="E26" s="156">
        <v>109</v>
      </c>
      <c r="F26" s="157">
        <v>86.194088962842997</v>
      </c>
      <c r="G26" s="157">
        <v>67.033273890557396</v>
      </c>
      <c r="H26" s="157">
        <v>45.8460382714335</v>
      </c>
      <c r="I26" s="156">
        <v>5.8006527023626901</v>
      </c>
      <c r="J26" s="157">
        <v>6.1383155777312197</v>
      </c>
      <c r="K26" s="157">
        <v>5.9619144235005699</v>
      </c>
      <c r="L26" s="157">
        <v>5.68890034035031</v>
      </c>
      <c r="M26" s="158">
        <v>1.1476017048906699</v>
      </c>
      <c r="N26" s="158">
        <v>1.1865628892553699</v>
      </c>
      <c r="O26" s="210">
        <v>5</v>
      </c>
      <c r="P26" s="210">
        <v>8</v>
      </c>
      <c r="Q26" s="210">
        <v>1740</v>
      </c>
      <c r="R26" s="210">
        <v>1.74</v>
      </c>
      <c r="S26" s="118"/>
      <c r="T26" s="208"/>
      <c r="U26" s="118"/>
      <c r="V26" s="118"/>
      <c r="W26" s="118"/>
      <c r="X26" s="161"/>
      <c r="Y26" s="120"/>
      <c r="Z26" s="162"/>
      <c r="AA26" s="121"/>
      <c r="AB26" s="121"/>
      <c r="AC26" s="121"/>
      <c r="AD26" s="174"/>
      <c r="AE26" s="121"/>
      <c r="AF26" s="180">
        <v>1669.2572500000001</v>
      </c>
      <c r="AG26" s="185">
        <v>0.66770289999999999</v>
      </c>
      <c r="AH26" s="123">
        <v>72</v>
      </c>
      <c r="AI26" s="123">
        <v>1000.958043</v>
      </c>
      <c r="AJ26" s="123">
        <v>1.000958043</v>
      </c>
      <c r="AK26" s="164">
        <v>2.1020118889999999</v>
      </c>
      <c r="AL26" s="124"/>
      <c r="AM26" s="124"/>
      <c r="AN26" s="186"/>
      <c r="AO26" s="166"/>
      <c r="AP26" s="166"/>
      <c r="AQ26" s="167"/>
      <c r="AR26" s="167"/>
      <c r="AS26" s="168"/>
      <c r="AT26" s="168"/>
      <c r="AU26" s="168"/>
      <c r="AV26" s="169"/>
      <c r="AW26" s="169"/>
      <c r="AX26" s="169"/>
      <c r="AY26" s="170"/>
      <c r="AZ26" s="170"/>
      <c r="BA26" s="170"/>
      <c r="BB26" s="169"/>
      <c r="BC26" s="169"/>
      <c r="BD26" s="169"/>
      <c r="BE26" s="171"/>
      <c r="BF26" s="171"/>
      <c r="BG26" s="171"/>
      <c r="BH26" s="172">
        <v>16</v>
      </c>
      <c r="BI26" s="172">
        <v>0.60770999999999997</v>
      </c>
      <c r="BJ26" s="172">
        <v>0.95875333333299995</v>
      </c>
      <c r="BK26" s="205"/>
      <c r="BL26" s="205"/>
      <c r="BM26" s="205"/>
      <c r="BN26" s="205"/>
      <c r="BO26" s="205"/>
    </row>
    <row r="27" spans="1:67" x14ac:dyDescent="0.35">
      <c r="A27" s="175" t="str">
        <f t="shared" si="0"/>
        <v>051</v>
      </c>
      <c r="B27" s="206" t="s">
        <v>356</v>
      </c>
      <c r="C27" s="207" t="s">
        <v>304</v>
      </c>
      <c r="D27" s="175">
        <v>8192</v>
      </c>
      <c r="E27" s="156">
        <v>137</v>
      </c>
      <c r="F27" s="157">
        <v>109.06557556006</v>
      </c>
      <c r="G27" s="157">
        <v>83.180876066850502</v>
      </c>
      <c r="H27" s="157">
        <v>55.463462617146803</v>
      </c>
      <c r="I27" s="156">
        <v>4.90380705338612</v>
      </c>
      <c r="J27" s="157">
        <v>5.1918910543394201</v>
      </c>
      <c r="K27" s="157">
        <v>5.0413907950850403</v>
      </c>
      <c r="L27" s="157">
        <v>4.8084632358895396</v>
      </c>
      <c r="M27" s="158">
        <v>1.09092790020976</v>
      </c>
      <c r="N27" s="158">
        <v>1.1177582856117501</v>
      </c>
      <c r="O27" s="210">
        <v>3</v>
      </c>
      <c r="P27" s="210">
        <v>5</v>
      </c>
      <c r="Q27" s="210">
        <v>283</v>
      </c>
      <c r="R27" s="210">
        <v>0.28300000000000003</v>
      </c>
      <c r="S27" s="118"/>
      <c r="T27" s="208"/>
      <c r="U27" s="118"/>
      <c r="V27" s="118"/>
      <c r="W27" s="118"/>
      <c r="X27" s="161"/>
      <c r="Y27" s="120"/>
      <c r="Z27" s="162"/>
      <c r="AA27" s="121"/>
      <c r="AB27" s="121"/>
      <c r="AC27" s="121"/>
      <c r="AD27" s="174"/>
      <c r="AE27" s="121"/>
      <c r="AF27" s="180">
        <v>1915.63275</v>
      </c>
      <c r="AG27" s="185">
        <v>0.76625310000000002</v>
      </c>
      <c r="AH27" s="123">
        <v>106</v>
      </c>
      <c r="AI27" s="123">
        <v>1211.338209</v>
      </c>
      <c r="AJ27" s="123">
        <v>1.211338209</v>
      </c>
      <c r="AK27" s="164">
        <v>2.54381024</v>
      </c>
      <c r="AL27" s="124"/>
      <c r="AM27" s="124"/>
      <c r="AN27" s="186"/>
      <c r="AO27" s="166"/>
      <c r="AP27" s="166"/>
      <c r="AQ27" s="167"/>
      <c r="AR27" s="167"/>
      <c r="AS27" s="168"/>
      <c r="AT27" s="168"/>
      <c r="AU27" s="168"/>
      <c r="AV27" s="169"/>
      <c r="AW27" s="169"/>
      <c r="AX27" s="169"/>
      <c r="AY27" s="170"/>
      <c r="AZ27" s="170"/>
      <c r="BA27" s="170"/>
      <c r="BB27" s="169"/>
      <c r="BC27" s="169"/>
      <c r="BD27" s="169"/>
      <c r="BE27" s="171"/>
      <c r="BF27" s="171"/>
      <c r="BG27" s="171"/>
      <c r="BH27" s="172">
        <v>8</v>
      </c>
      <c r="BI27" s="172">
        <v>0.61924999999999997</v>
      </c>
      <c r="BJ27" s="172">
        <v>0.71599999999999997</v>
      </c>
      <c r="BK27" s="205"/>
      <c r="BL27" s="205"/>
      <c r="BM27" s="205"/>
      <c r="BN27" s="205"/>
      <c r="BO27" s="205"/>
    </row>
    <row r="28" spans="1:67" x14ac:dyDescent="0.35">
      <c r="A28" s="175" t="str">
        <f t="shared" si="0"/>
        <v>051</v>
      </c>
      <c r="B28" s="206" t="s">
        <v>357</v>
      </c>
      <c r="C28" s="207" t="s">
        <v>312</v>
      </c>
      <c r="D28" s="175">
        <v>11900</v>
      </c>
      <c r="E28" s="156">
        <v>174</v>
      </c>
      <c r="F28" s="157">
        <v>138.39399512813199</v>
      </c>
      <c r="G28" s="157">
        <v>106.427813553948</v>
      </c>
      <c r="H28" s="157">
        <v>71.743936625391299</v>
      </c>
      <c r="I28" s="156">
        <v>8.8025572513754202</v>
      </c>
      <c r="J28" s="157">
        <v>9.3192900007682304</v>
      </c>
      <c r="K28" s="157">
        <v>9.0493395262833403</v>
      </c>
      <c r="L28" s="157">
        <v>8.6315402119369598</v>
      </c>
      <c r="M28" s="158">
        <v>3.2704952122901401</v>
      </c>
      <c r="N28" s="158">
        <v>3.3093592719982299</v>
      </c>
      <c r="O28" s="210">
        <v>7</v>
      </c>
      <c r="P28" s="210">
        <v>10</v>
      </c>
      <c r="Q28" s="210">
        <v>3667</v>
      </c>
      <c r="R28" s="210">
        <v>3.6669999999999998</v>
      </c>
      <c r="S28" s="118"/>
      <c r="T28" s="208"/>
      <c r="U28" s="118"/>
      <c r="V28" s="118"/>
      <c r="W28" s="118"/>
      <c r="X28" s="161"/>
      <c r="Y28" s="120"/>
      <c r="Z28" s="162"/>
      <c r="AA28" s="121">
        <v>1</v>
      </c>
      <c r="AB28" s="121">
        <v>2</v>
      </c>
      <c r="AC28" s="121">
        <v>170</v>
      </c>
      <c r="AD28" s="174">
        <v>0.17</v>
      </c>
      <c r="AE28" s="121">
        <v>1.2873861</v>
      </c>
      <c r="AF28" s="180">
        <v>1399.51475</v>
      </c>
      <c r="AG28" s="185">
        <v>0.55980590000000008</v>
      </c>
      <c r="AH28" s="123">
        <v>72</v>
      </c>
      <c r="AI28" s="123">
        <v>900.5576691</v>
      </c>
      <c r="AJ28" s="123">
        <v>0.90055766910000001</v>
      </c>
      <c r="AK28" s="164">
        <v>1.891171105</v>
      </c>
      <c r="AL28" s="165"/>
      <c r="AM28" s="165"/>
      <c r="AN28" s="209"/>
      <c r="AO28" s="166"/>
      <c r="AP28" s="166"/>
      <c r="AQ28" s="167"/>
      <c r="AR28" s="167"/>
      <c r="AS28" s="168"/>
      <c r="AT28" s="168"/>
      <c r="AU28" s="168"/>
      <c r="AV28" s="169"/>
      <c r="AW28" s="169"/>
      <c r="AX28" s="169"/>
      <c r="AY28" s="170"/>
      <c r="AZ28" s="170"/>
      <c r="BA28" s="170"/>
      <c r="BB28" s="169"/>
      <c r="BC28" s="169"/>
      <c r="BD28" s="169"/>
      <c r="BE28" s="171"/>
      <c r="BF28" s="171"/>
      <c r="BG28" s="171"/>
      <c r="BH28" s="172">
        <v>9</v>
      </c>
      <c r="BI28" s="172">
        <v>2.7725</v>
      </c>
      <c r="BJ28" s="172">
        <v>2.7944200000000001</v>
      </c>
      <c r="BK28" s="205"/>
      <c r="BL28" s="205"/>
      <c r="BM28" s="205"/>
      <c r="BN28" s="205"/>
      <c r="BO28" s="205"/>
    </row>
    <row r="29" spans="1:67" x14ac:dyDescent="0.35">
      <c r="A29" s="175" t="str">
        <f t="shared" si="0"/>
        <v>051</v>
      </c>
      <c r="B29" s="206" t="s">
        <v>358</v>
      </c>
      <c r="C29" s="207" t="s">
        <v>77</v>
      </c>
      <c r="D29" s="175">
        <v>43594</v>
      </c>
      <c r="E29" s="156">
        <v>413</v>
      </c>
      <c r="F29" s="157">
        <v>327.49182559329898</v>
      </c>
      <c r="G29" s="157">
        <v>255.495124791877</v>
      </c>
      <c r="H29" s="157">
        <v>175.443775735169</v>
      </c>
      <c r="I29" s="156">
        <v>44.203395071644799</v>
      </c>
      <c r="J29" s="157">
        <v>29.672688049434299</v>
      </c>
      <c r="K29" s="157">
        <v>26.957242032296801</v>
      </c>
      <c r="L29" s="157">
        <v>24.327101398393101</v>
      </c>
      <c r="M29" s="158">
        <v>5.1386502227003099</v>
      </c>
      <c r="N29" s="158">
        <v>5.3248307145929497</v>
      </c>
      <c r="O29" s="210">
        <v>2</v>
      </c>
      <c r="P29" s="210">
        <v>2</v>
      </c>
      <c r="Q29" s="210">
        <v>1208</v>
      </c>
      <c r="R29" s="210">
        <v>1.208</v>
      </c>
      <c r="S29" s="118"/>
      <c r="T29" s="208"/>
      <c r="U29" s="118"/>
      <c r="V29" s="118"/>
      <c r="W29" s="118"/>
      <c r="X29" s="161"/>
      <c r="Y29" s="120"/>
      <c r="Z29" s="162"/>
      <c r="AA29" s="121">
        <v>1</v>
      </c>
      <c r="AB29" s="121">
        <v>1</v>
      </c>
      <c r="AC29" s="121"/>
      <c r="AD29" s="174"/>
      <c r="AE29" s="121">
        <v>1.3118126999999999</v>
      </c>
      <c r="AF29" s="180">
        <v>2062.6770000000001</v>
      </c>
      <c r="AG29" s="185">
        <v>0.82507079999999999</v>
      </c>
      <c r="AH29" s="123">
        <v>71</v>
      </c>
      <c r="AI29" s="123">
        <v>2015.911429</v>
      </c>
      <c r="AJ29" s="123">
        <v>2.015911429</v>
      </c>
      <c r="AK29" s="164">
        <v>4.2334139999999998</v>
      </c>
      <c r="AL29" s="124"/>
      <c r="AM29" s="124"/>
      <c r="AN29" s="186"/>
      <c r="AO29" s="166"/>
      <c r="AP29" s="166"/>
      <c r="AQ29" s="167"/>
      <c r="AR29" s="167"/>
      <c r="AS29" s="168"/>
      <c r="AT29" s="168"/>
      <c r="AU29" s="168"/>
      <c r="AV29" s="169"/>
      <c r="AW29" s="169"/>
      <c r="AX29" s="169"/>
      <c r="AY29" s="170">
        <v>1</v>
      </c>
      <c r="AZ29" s="170">
        <v>3</v>
      </c>
      <c r="BA29" s="170">
        <v>10.81</v>
      </c>
      <c r="BB29" s="169"/>
      <c r="BC29" s="169"/>
      <c r="BD29" s="169"/>
      <c r="BE29" s="171"/>
      <c r="BF29" s="171"/>
      <c r="BG29" s="171"/>
      <c r="BH29" s="172">
        <v>25</v>
      </c>
      <c r="BI29" s="172">
        <v>11.318160000000001</v>
      </c>
      <c r="BJ29" s="172">
        <v>12.106369032258</v>
      </c>
      <c r="BK29" s="205"/>
      <c r="BL29" s="205"/>
      <c r="BM29" s="205"/>
      <c r="BN29" s="205"/>
      <c r="BO29" s="205"/>
    </row>
    <row r="30" spans="1:67" x14ac:dyDescent="0.35">
      <c r="A30" s="175" t="str">
        <f t="shared" si="0"/>
        <v>051</v>
      </c>
      <c r="B30" s="206" t="s">
        <v>359</v>
      </c>
      <c r="C30" s="207" t="s">
        <v>103</v>
      </c>
      <c r="D30" s="175">
        <v>30298</v>
      </c>
      <c r="E30" s="156">
        <v>384</v>
      </c>
      <c r="F30" s="157">
        <v>305.16184078062099</v>
      </c>
      <c r="G30" s="157">
        <v>236.50326500899499</v>
      </c>
      <c r="H30" s="157">
        <v>161.036839225601</v>
      </c>
      <c r="I30" s="156">
        <v>37.399613406162302</v>
      </c>
      <c r="J30" s="157">
        <v>31.321340481476302</v>
      </c>
      <c r="K30" s="157">
        <v>29.516764999448199</v>
      </c>
      <c r="L30" s="157">
        <v>27.4836648722051</v>
      </c>
      <c r="M30" s="158">
        <v>4.77543279182151</v>
      </c>
      <c r="N30" s="158">
        <v>5.0028144675688999</v>
      </c>
      <c r="O30" s="210"/>
      <c r="P30" s="210"/>
      <c r="Q30" s="210"/>
      <c r="R30" s="210"/>
      <c r="S30" s="118"/>
      <c r="T30" s="208"/>
      <c r="U30" s="118"/>
      <c r="V30" s="118"/>
      <c r="W30" s="118"/>
      <c r="X30" s="161"/>
      <c r="Y30" s="120"/>
      <c r="Z30" s="162"/>
      <c r="AA30" s="121"/>
      <c r="AB30" s="121"/>
      <c r="AC30" s="121"/>
      <c r="AD30" s="174"/>
      <c r="AE30" s="121"/>
      <c r="AF30" s="180">
        <v>3010.67175</v>
      </c>
      <c r="AG30" s="185">
        <v>1.2042686999999999</v>
      </c>
      <c r="AH30" s="123">
        <v>104</v>
      </c>
      <c r="AI30" s="123">
        <v>2140.835</v>
      </c>
      <c r="AJ30" s="123">
        <v>2.140835</v>
      </c>
      <c r="AK30" s="164">
        <v>4.4957535000000002</v>
      </c>
      <c r="AL30" s="124"/>
      <c r="AM30" s="124"/>
      <c r="AN30" s="186"/>
      <c r="AO30" s="166"/>
      <c r="AP30" s="166"/>
      <c r="AQ30" s="167"/>
      <c r="AR30" s="167"/>
      <c r="AS30" s="168"/>
      <c r="AT30" s="168"/>
      <c r="AU30" s="168"/>
      <c r="AV30" s="169"/>
      <c r="AW30" s="169"/>
      <c r="AX30" s="169"/>
      <c r="AY30" s="170"/>
      <c r="AZ30" s="170"/>
      <c r="BA30" s="170"/>
      <c r="BB30" s="169"/>
      <c r="BC30" s="169"/>
      <c r="BD30" s="169"/>
      <c r="BE30" s="171"/>
      <c r="BF30" s="171"/>
      <c r="BG30" s="171"/>
      <c r="BH30" s="172">
        <v>18</v>
      </c>
      <c r="BI30" s="172">
        <v>0.42354999999999998</v>
      </c>
      <c r="BJ30" s="172">
        <v>0.74572000000000005</v>
      </c>
      <c r="BK30" s="205"/>
      <c r="BL30" s="205"/>
      <c r="BM30" s="205"/>
      <c r="BN30" s="205"/>
      <c r="BO30" s="205"/>
    </row>
    <row r="31" spans="1:67" x14ac:dyDescent="0.35">
      <c r="A31" s="175" t="str">
        <f t="shared" si="0"/>
        <v>051</v>
      </c>
      <c r="B31" s="206" t="s">
        <v>473</v>
      </c>
      <c r="C31" s="207" t="s">
        <v>116</v>
      </c>
      <c r="D31" s="175">
        <v>26367</v>
      </c>
      <c r="E31" s="156">
        <v>314</v>
      </c>
      <c r="F31" s="157">
        <v>249.69111821908999</v>
      </c>
      <c r="G31" s="157">
        <v>193.43568661830699</v>
      </c>
      <c r="H31" s="157">
        <v>131.64436241850501</v>
      </c>
      <c r="I31" s="156">
        <v>23.484243318991702</v>
      </c>
      <c r="J31" s="157">
        <v>24.840842590528499</v>
      </c>
      <c r="K31" s="157">
        <v>24.132130751637799</v>
      </c>
      <c r="L31" s="157">
        <v>23.035265406530801</v>
      </c>
      <c r="M31" s="158">
        <v>2.4125004635030201</v>
      </c>
      <c r="N31" s="158">
        <v>2.5726840792057302</v>
      </c>
      <c r="O31" s="210">
        <v>1</v>
      </c>
      <c r="P31" s="210">
        <v>1</v>
      </c>
      <c r="Q31" s="210"/>
      <c r="R31" s="210"/>
      <c r="S31" s="118"/>
      <c r="T31" s="208"/>
      <c r="U31" s="118"/>
      <c r="V31" s="118"/>
      <c r="W31" s="118"/>
      <c r="X31" s="161"/>
      <c r="Y31" s="120"/>
      <c r="Z31" s="162"/>
      <c r="AA31" s="121">
        <v>2</v>
      </c>
      <c r="AB31" s="121">
        <v>2</v>
      </c>
      <c r="AC31" s="121"/>
      <c r="AD31" s="174"/>
      <c r="AE31" s="121">
        <v>2.6895954359999998</v>
      </c>
      <c r="AF31" s="180">
        <v>2471.2849999999999</v>
      </c>
      <c r="AG31" s="185">
        <v>0.988514</v>
      </c>
      <c r="AH31" s="123">
        <v>83</v>
      </c>
      <c r="AI31" s="123">
        <v>831.33357139999998</v>
      </c>
      <c r="AJ31" s="123">
        <v>0.83133357139999997</v>
      </c>
      <c r="AK31" s="164">
        <v>1.7458005000000001</v>
      </c>
      <c r="AL31" s="124"/>
      <c r="AM31" s="124"/>
      <c r="AN31" s="186"/>
      <c r="AO31" s="166"/>
      <c r="AP31" s="166"/>
      <c r="AQ31" s="167"/>
      <c r="AR31" s="167"/>
      <c r="AS31" s="168"/>
      <c r="AT31" s="168"/>
      <c r="AU31" s="168"/>
      <c r="AV31" s="169"/>
      <c r="AW31" s="169"/>
      <c r="AX31" s="169"/>
      <c r="AY31" s="170"/>
      <c r="AZ31" s="170"/>
      <c r="BA31" s="170"/>
      <c r="BB31" s="169"/>
      <c r="BC31" s="169"/>
      <c r="BD31" s="169"/>
      <c r="BE31" s="171"/>
      <c r="BF31" s="171"/>
      <c r="BG31" s="171"/>
      <c r="BH31" s="172">
        <v>14</v>
      </c>
      <c r="BI31" s="172">
        <v>0.70942000000000005</v>
      </c>
      <c r="BJ31" s="172">
        <v>1.0202</v>
      </c>
      <c r="BK31" s="205"/>
      <c r="BL31" s="205"/>
      <c r="BM31" s="205"/>
      <c r="BN31" s="205"/>
      <c r="BO31" s="205"/>
    </row>
    <row r="32" spans="1:67" x14ac:dyDescent="0.35">
      <c r="A32" s="175" t="str">
        <f t="shared" si="0"/>
        <v>051</v>
      </c>
      <c r="B32" s="206" t="s">
        <v>487</v>
      </c>
      <c r="C32" s="207" t="s">
        <v>131</v>
      </c>
      <c r="D32" s="175">
        <v>55182</v>
      </c>
      <c r="E32" s="156">
        <v>653</v>
      </c>
      <c r="F32" s="157">
        <v>518.70194955650402</v>
      </c>
      <c r="G32" s="157">
        <v>398.89117073930697</v>
      </c>
      <c r="H32" s="157">
        <v>268.89499832619703</v>
      </c>
      <c r="I32" s="156">
        <v>121.424494337455</v>
      </c>
      <c r="J32" s="157">
        <v>75.235574490879003</v>
      </c>
      <c r="K32" s="157">
        <v>67.225261576711503</v>
      </c>
      <c r="L32" s="157">
        <v>59.731596005045603</v>
      </c>
      <c r="M32" s="158">
        <v>14.2413228453578</v>
      </c>
      <c r="N32" s="158">
        <v>15.1445398560844</v>
      </c>
      <c r="O32" s="210">
        <v>1</v>
      </c>
      <c r="P32" s="210">
        <v>1</v>
      </c>
      <c r="Q32" s="210">
        <v>360</v>
      </c>
      <c r="R32" s="210">
        <v>0.36</v>
      </c>
      <c r="S32" s="118"/>
      <c r="T32" s="208"/>
      <c r="U32" s="118"/>
      <c r="V32" s="118"/>
      <c r="W32" s="118"/>
      <c r="X32" s="161"/>
      <c r="Y32" s="120"/>
      <c r="Z32" s="162"/>
      <c r="AA32" s="121">
        <v>1</v>
      </c>
      <c r="AB32" s="121">
        <v>1</v>
      </c>
      <c r="AC32" s="121"/>
      <c r="AD32" s="174"/>
      <c r="AE32" s="121">
        <v>1.5231965759999999</v>
      </c>
      <c r="AF32" s="180">
        <v>1811.9447500000001</v>
      </c>
      <c r="AG32" s="185">
        <v>0.72477789999999997</v>
      </c>
      <c r="AH32" s="123">
        <v>82</v>
      </c>
      <c r="AI32" s="123">
        <v>1367.2078570000001</v>
      </c>
      <c r="AJ32" s="123">
        <v>1.3672078570000001</v>
      </c>
      <c r="AK32" s="164">
        <v>2.8711365</v>
      </c>
      <c r="AL32" s="124"/>
      <c r="AM32" s="124"/>
      <c r="AN32" s="186"/>
      <c r="AO32" s="166"/>
      <c r="AP32" s="166"/>
      <c r="AQ32" s="167"/>
      <c r="AR32" s="167"/>
      <c r="AS32" s="168"/>
      <c r="AT32" s="168"/>
      <c r="AU32" s="168"/>
      <c r="AV32" s="169"/>
      <c r="AW32" s="169"/>
      <c r="AX32" s="169"/>
      <c r="AY32" s="170"/>
      <c r="AZ32" s="170"/>
      <c r="BA32" s="170"/>
      <c r="BB32" s="169"/>
      <c r="BC32" s="169"/>
      <c r="BD32" s="169"/>
      <c r="BE32" s="171"/>
      <c r="BF32" s="171"/>
      <c r="BG32" s="171"/>
      <c r="BH32" s="172">
        <v>24</v>
      </c>
      <c r="BI32" s="172">
        <v>1.16716</v>
      </c>
      <c r="BJ32" s="172">
        <v>1.7242599999999999</v>
      </c>
      <c r="BK32" s="205"/>
      <c r="BL32" s="205"/>
      <c r="BM32" s="205"/>
      <c r="BN32" s="205"/>
      <c r="BO32" s="205"/>
    </row>
    <row r="33" spans="1:67" x14ac:dyDescent="0.35">
      <c r="A33" s="175" t="str">
        <f t="shared" si="0"/>
        <v>051</v>
      </c>
      <c r="B33" s="206" t="s">
        <v>527</v>
      </c>
      <c r="C33" s="207" t="s">
        <v>165</v>
      </c>
      <c r="D33" s="175">
        <v>59223</v>
      </c>
      <c r="E33" s="156">
        <v>680</v>
      </c>
      <c r="F33" s="157">
        <v>540.25915535813704</v>
      </c>
      <c r="G33" s="157">
        <v>414.612803256316</v>
      </c>
      <c r="H33" s="157">
        <v>278.74050647277198</v>
      </c>
      <c r="I33" s="156">
        <v>49.473271450348598</v>
      </c>
      <c r="J33" s="157">
        <v>52.3515211664945</v>
      </c>
      <c r="K33" s="157">
        <v>50.847871789766401</v>
      </c>
      <c r="L33" s="157">
        <v>48.520690554715003</v>
      </c>
      <c r="M33" s="158">
        <v>10.805153479437999</v>
      </c>
      <c r="N33" s="158">
        <v>11.283402553873501</v>
      </c>
      <c r="O33" s="210">
        <v>3</v>
      </c>
      <c r="P33" s="210">
        <v>3</v>
      </c>
      <c r="Q33" s="210">
        <v>489</v>
      </c>
      <c r="R33" s="210">
        <v>0.48899999999999999</v>
      </c>
      <c r="S33" s="118"/>
      <c r="T33" s="208"/>
      <c r="U33" s="118"/>
      <c r="V33" s="118"/>
      <c r="W33" s="118"/>
      <c r="X33" s="161"/>
      <c r="Y33" s="120"/>
      <c r="Z33" s="162"/>
      <c r="AA33" s="121"/>
      <c r="AB33" s="121"/>
      <c r="AC33" s="121"/>
      <c r="AD33" s="174"/>
      <c r="AE33" s="121"/>
      <c r="AF33" s="180">
        <v>3523.3829999999998</v>
      </c>
      <c r="AG33" s="185">
        <v>1.4093532</v>
      </c>
      <c r="AH33" s="123">
        <v>110</v>
      </c>
      <c r="AI33" s="123">
        <v>1155.0828570000001</v>
      </c>
      <c r="AJ33" s="123">
        <v>1.155082857</v>
      </c>
      <c r="AK33" s="164">
        <v>2.4256739999999999</v>
      </c>
      <c r="AL33" s="165"/>
      <c r="AM33" s="165"/>
      <c r="AN33" s="209"/>
      <c r="AO33" s="166"/>
      <c r="AP33" s="166"/>
      <c r="AQ33" s="167"/>
      <c r="AR33" s="167"/>
      <c r="AS33" s="168"/>
      <c r="AT33" s="168"/>
      <c r="AU33" s="168"/>
      <c r="AV33" s="169"/>
      <c r="AW33" s="169"/>
      <c r="AX33" s="169"/>
      <c r="AY33" s="170"/>
      <c r="AZ33" s="170"/>
      <c r="BA33" s="170"/>
      <c r="BB33" s="169"/>
      <c r="BC33" s="169"/>
      <c r="BD33" s="169"/>
      <c r="BE33" s="171"/>
      <c r="BF33" s="171"/>
      <c r="BG33" s="171"/>
      <c r="BH33" s="172">
        <v>30</v>
      </c>
      <c r="BI33" s="172">
        <v>1.09775</v>
      </c>
      <c r="BJ33" s="172">
        <v>1.875</v>
      </c>
      <c r="BK33" s="205"/>
      <c r="BL33" s="205"/>
      <c r="BM33" s="205"/>
      <c r="BN33" s="205"/>
      <c r="BO33" s="205"/>
    </row>
    <row r="34" spans="1:67" x14ac:dyDescent="0.35">
      <c r="A34" s="175" t="str">
        <f t="shared" si="0"/>
        <v>051</v>
      </c>
      <c r="B34" s="206" t="s">
        <v>563</v>
      </c>
      <c r="C34" s="207" t="s">
        <v>194</v>
      </c>
      <c r="D34" s="175">
        <v>38808</v>
      </c>
      <c r="E34" s="156">
        <v>436</v>
      </c>
      <c r="F34" s="157">
        <v>345.926690874771</v>
      </c>
      <c r="G34" s="157">
        <v>267.53967375282798</v>
      </c>
      <c r="H34" s="157">
        <v>181.683739366075</v>
      </c>
      <c r="I34" s="156">
        <v>21.6252428224625</v>
      </c>
      <c r="J34" s="157">
        <v>21.430586520664701</v>
      </c>
      <c r="K34" s="157">
        <v>20.659519086770199</v>
      </c>
      <c r="L34" s="157">
        <v>19.5993082054501</v>
      </c>
      <c r="M34" s="158">
        <v>6.7207929785194098</v>
      </c>
      <c r="N34" s="158">
        <v>6.9430055071437202</v>
      </c>
      <c r="O34" s="210">
        <v>1</v>
      </c>
      <c r="P34" s="210">
        <v>1</v>
      </c>
      <c r="Q34" s="210"/>
      <c r="R34" s="210"/>
      <c r="S34" s="118"/>
      <c r="T34" s="208"/>
      <c r="U34" s="118"/>
      <c r="V34" s="118"/>
      <c r="W34" s="118"/>
      <c r="X34" s="161"/>
      <c r="Y34" s="120"/>
      <c r="Z34" s="162"/>
      <c r="AA34" s="121">
        <v>1</v>
      </c>
      <c r="AB34" s="121">
        <v>1</v>
      </c>
      <c r="AC34" s="121"/>
      <c r="AD34" s="174"/>
      <c r="AE34" s="121">
        <v>0.47564229899999999</v>
      </c>
      <c r="AF34" s="180">
        <v>3834.6220000000003</v>
      </c>
      <c r="AG34" s="185">
        <v>1.5338488000000001</v>
      </c>
      <c r="AH34" s="123">
        <v>90</v>
      </c>
      <c r="AI34" s="123">
        <v>1329.4664290000001</v>
      </c>
      <c r="AJ34" s="123">
        <v>1.329466429</v>
      </c>
      <c r="AK34" s="164">
        <v>2.7918794999999998</v>
      </c>
      <c r="AL34" s="124"/>
      <c r="AM34" s="124"/>
      <c r="AN34" s="186"/>
      <c r="AO34" s="166"/>
      <c r="AP34" s="166"/>
      <c r="AQ34" s="167"/>
      <c r="AR34" s="167"/>
      <c r="AS34" s="168"/>
      <c r="AT34" s="168"/>
      <c r="AU34" s="168"/>
      <c r="AV34" s="169"/>
      <c r="AW34" s="169"/>
      <c r="AX34" s="169"/>
      <c r="AY34" s="170"/>
      <c r="AZ34" s="170"/>
      <c r="BA34" s="170"/>
      <c r="BB34" s="169"/>
      <c r="BC34" s="169"/>
      <c r="BD34" s="169"/>
      <c r="BE34" s="171"/>
      <c r="BF34" s="171"/>
      <c r="BG34" s="171"/>
      <c r="BH34" s="172">
        <v>20</v>
      </c>
      <c r="BI34" s="172">
        <v>2.3770099999999998</v>
      </c>
      <c r="BJ34" s="172">
        <v>2.5146999999999999</v>
      </c>
      <c r="BK34" s="205"/>
      <c r="BL34" s="205"/>
      <c r="BM34" s="205"/>
      <c r="BN34" s="205"/>
      <c r="BO34" s="205"/>
    </row>
    <row r="35" spans="1:67" x14ac:dyDescent="0.35">
      <c r="A35" s="175" t="str">
        <f t="shared" si="0"/>
        <v>051</v>
      </c>
      <c r="B35" s="206" t="s">
        <v>567</v>
      </c>
      <c r="C35" s="207" t="s">
        <v>198</v>
      </c>
      <c r="D35" s="175">
        <v>41913</v>
      </c>
      <c r="E35" s="156">
        <v>350</v>
      </c>
      <c r="F35" s="157">
        <v>278.09829881983802</v>
      </c>
      <c r="G35" s="157">
        <v>216.450971889258</v>
      </c>
      <c r="H35" s="157">
        <v>148.188163065054</v>
      </c>
      <c r="I35" s="156">
        <v>160.27242701296399</v>
      </c>
      <c r="J35" s="157">
        <v>68.054604170970606</v>
      </c>
      <c r="K35" s="157">
        <v>54.958061147034002</v>
      </c>
      <c r="L35" s="157">
        <v>44.037402664844102</v>
      </c>
      <c r="M35" s="158">
        <v>3.2557388205288298</v>
      </c>
      <c r="N35" s="158">
        <v>3.5085155187715098</v>
      </c>
      <c r="O35" s="210">
        <v>2</v>
      </c>
      <c r="P35" s="210">
        <v>2</v>
      </c>
      <c r="Q35" s="210">
        <v>1620</v>
      </c>
      <c r="R35" s="210">
        <v>1.62</v>
      </c>
      <c r="S35" s="118"/>
      <c r="T35" s="208"/>
      <c r="U35" s="118"/>
      <c r="V35" s="118"/>
      <c r="W35" s="118"/>
      <c r="X35" s="161"/>
      <c r="Y35" s="120"/>
      <c r="Z35" s="162"/>
      <c r="AA35" s="121">
        <v>1</v>
      </c>
      <c r="AB35" s="121">
        <v>1</v>
      </c>
      <c r="AC35" s="121"/>
      <c r="AD35" s="174"/>
      <c r="AE35" s="121">
        <v>5.0956065600000002</v>
      </c>
      <c r="AF35" s="180">
        <v>1347.7817499999999</v>
      </c>
      <c r="AG35" s="185">
        <v>0.5391127</v>
      </c>
      <c r="AH35" s="123">
        <v>78</v>
      </c>
      <c r="AI35" s="123">
        <v>1917.037143</v>
      </c>
      <c r="AJ35" s="123">
        <v>1.9170371429999999</v>
      </c>
      <c r="AK35" s="164">
        <v>4.0257779999999999</v>
      </c>
      <c r="AL35" s="124"/>
      <c r="AM35" s="124"/>
      <c r="AN35" s="186"/>
      <c r="AO35" s="166"/>
      <c r="AP35" s="166"/>
      <c r="AQ35" s="167">
        <v>1</v>
      </c>
      <c r="AR35" s="167">
        <v>15</v>
      </c>
      <c r="AS35" s="168"/>
      <c r="AT35" s="168"/>
      <c r="AU35" s="168"/>
      <c r="AV35" s="169"/>
      <c r="AW35" s="169"/>
      <c r="AX35" s="169"/>
      <c r="AY35" s="170"/>
      <c r="AZ35" s="170"/>
      <c r="BA35" s="170"/>
      <c r="BB35" s="169"/>
      <c r="BC35" s="169"/>
      <c r="BD35" s="169"/>
      <c r="BE35" s="171"/>
      <c r="BF35" s="171"/>
      <c r="BG35" s="171"/>
      <c r="BH35" s="172">
        <v>19</v>
      </c>
      <c r="BI35" s="172">
        <v>14.464</v>
      </c>
      <c r="BJ35" s="172">
        <v>16.7630258064519</v>
      </c>
      <c r="BK35" s="205"/>
      <c r="BL35" s="205"/>
      <c r="BM35" s="205"/>
      <c r="BN35" s="205"/>
      <c r="BO35" s="205"/>
    </row>
    <row r="36" spans="1:67" x14ac:dyDescent="0.35">
      <c r="A36" s="175" t="str">
        <f t="shared" si="0"/>
        <v>051</v>
      </c>
      <c r="B36" s="206" t="s">
        <v>610</v>
      </c>
      <c r="C36" s="207" t="s">
        <v>240</v>
      </c>
      <c r="D36" s="175">
        <v>86424</v>
      </c>
      <c r="E36" s="156">
        <v>990</v>
      </c>
      <c r="F36" s="157">
        <v>785.83977281479304</v>
      </c>
      <c r="G36" s="157">
        <v>609.52319180191296</v>
      </c>
      <c r="H36" s="157">
        <v>415.45671197363703</v>
      </c>
      <c r="I36" s="156">
        <v>52.896807640184299</v>
      </c>
      <c r="J36" s="157">
        <v>55.968339856179199</v>
      </c>
      <c r="K36" s="157">
        <v>54.363716228050698</v>
      </c>
      <c r="L36" s="157">
        <v>51.8802582793464</v>
      </c>
      <c r="M36" s="158">
        <v>23.758452123509201</v>
      </c>
      <c r="N36" s="158">
        <v>24.565822806261099</v>
      </c>
      <c r="O36" s="210">
        <v>1</v>
      </c>
      <c r="P36" s="210">
        <v>1</v>
      </c>
      <c r="Q36" s="210">
        <v>77</v>
      </c>
      <c r="R36" s="210">
        <v>7.6999999999999999E-2</v>
      </c>
      <c r="S36" s="118"/>
      <c r="T36" s="208"/>
      <c r="U36" s="118"/>
      <c r="V36" s="118"/>
      <c r="W36" s="118"/>
      <c r="X36" s="161"/>
      <c r="Y36" s="120"/>
      <c r="Z36" s="162"/>
      <c r="AA36" s="121">
        <v>1</v>
      </c>
      <c r="AB36" s="121">
        <v>1</v>
      </c>
      <c r="AC36" s="121"/>
      <c r="AD36" s="174"/>
      <c r="AE36" s="121">
        <v>3.6764177999999998</v>
      </c>
      <c r="AF36" s="180">
        <v>4650.4704999999994</v>
      </c>
      <c r="AG36" s="185">
        <v>1.8601881999999998</v>
      </c>
      <c r="AH36" s="123">
        <v>227</v>
      </c>
      <c r="AI36" s="123">
        <v>3221.7485710000001</v>
      </c>
      <c r="AJ36" s="123">
        <v>3.221748571</v>
      </c>
      <c r="AK36" s="164">
        <v>6.7656720000000004</v>
      </c>
      <c r="AL36" s="124"/>
      <c r="AM36" s="124"/>
      <c r="AN36" s="186"/>
      <c r="AO36" s="166"/>
      <c r="AP36" s="166"/>
      <c r="AQ36" s="167"/>
      <c r="AR36" s="167"/>
      <c r="AS36" s="168"/>
      <c r="AT36" s="168"/>
      <c r="AU36" s="168"/>
      <c r="AV36" s="169"/>
      <c r="AW36" s="169"/>
      <c r="AX36" s="169"/>
      <c r="AY36" s="170"/>
      <c r="AZ36" s="170"/>
      <c r="BA36" s="170"/>
      <c r="BB36" s="169"/>
      <c r="BC36" s="169"/>
      <c r="BD36" s="169"/>
      <c r="BE36" s="171"/>
      <c r="BF36" s="171"/>
      <c r="BG36" s="171"/>
      <c r="BH36" s="172">
        <v>26</v>
      </c>
      <c r="BI36" s="172">
        <v>6.1437400000000002</v>
      </c>
      <c r="BJ36" s="172">
        <v>6.5837199999999996</v>
      </c>
      <c r="BK36" s="205"/>
      <c r="BL36" s="205"/>
      <c r="BM36" s="205"/>
      <c r="BN36" s="205"/>
      <c r="BO36" s="205"/>
    </row>
    <row r="37" spans="1:67" x14ac:dyDescent="0.35">
      <c r="A37" s="175" t="str">
        <f t="shared" si="0"/>
        <v>051</v>
      </c>
      <c r="B37" s="206" t="s">
        <v>670</v>
      </c>
      <c r="C37" s="207" t="s">
        <v>295</v>
      </c>
      <c r="D37" s="175">
        <v>81593</v>
      </c>
      <c r="E37" s="156">
        <v>1041</v>
      </c>
      <c r="F37" s="157">
        <v>827.39690000873304</v>
      </c>
      <c r="G37" s="157">
        <v>637.07699966148198</v>
      </c>
      <c r="H37" s="157">
        <v>430.155948166955</v>
      </c>
      <c r="I37" s="156">
        <v>82.280637442147693</v>
      </c>
      <c r="J37" s="157">
        <v>83.862360012753399</v>
      </c>
      <c r="K37" s="157">
        <v>81.118471019225495</v>
      </c>
      <c r="L37" s="157">
        <v>77.164358475373106</v>
      </c>
      <c r="M37" s="158">
        <v>8.7090303970210208</v>
      </c>
      <c r="N37" s="158">
        <v>9.4215507062259203</v>
      </c>
      <c r="O37" s="210"/>
      <c r="P37" s="210"/>
      <c r="Q37" s="210"/>
      <c r="R37" s="210"/>
      <c r="S37" s="118"/>
      <c r="T37" s="208"/>
      <c r="U37" s="118"/>
      <c r="V37" s="118"/>
      <c r="W37" s="118"/>
      <c r="X37" s="161"/>
      <c r="Y37" s="120"/>
      <c r="Z37" s="162"/>
      <c r="AA37" s="121"/>
      <c r="AB37" s="121"/>
      <c r="AC37" s="121"/>
      <c r="AD37" s="174"/>
      <c r="AE37" s="121"/>
      <c r="AF37" s="180">
        <v>4730.8612499999999</v>
      </c>
      <c r="AG37" s="185">
        <v>1.8923445000000001</v>
      </c>
      <c r="AH37" s="123">
        <v>124</v>
      </c>
      <c r="AI37" s="123">
        <v>1319.211429</v>
      </c>
      <c r="AJ37" s="123">
        <v>1.3192114289999999</v>
      </c>
      <c r="AK37" s="164">
        <v>2.7703440000000001</v>
      </c>
      <c r="AL37" s="124"/>
      <c r="AM37" s="124"/>
      <c r="AN37" s="186"/>
      <c r="AO37" s="166"/>
      <c r="AP37" s="166"/>
      <c r="AQ37" s="167"/>
      <c r="AR37" s="167"/>
      <c r="AS37" s="168"/>
      <c r="AT37" s="168"/>
      <c r="AU37" s="168"/>
      <c r="AV37" s="169"/>
      <c r="AW37" s="169"/>
      <c r="AX37" s="169"/>
      <c r="AY37" s="170"/>
      <c r="AZ37" s="170"/>
      <c r="BA37" s="170"/>
      <c r="BB37" s="169"/>
      <c r="BC37" s="169"/>
      <c r="BD37" s="169"/>
      <c r="BE37" s="171"/>
      <c r="BF37" s="171"/>
      <c r="BG37" s="171"/>
      <c r="BH37" s="172">
        <v>32</v>
      </c>
      <c r="BI37" s="172">
        <v>1.14896</v>
      </c>
      <c r="BJ37" s="172">
        <v>1.8564400000000001</v>
      </c>
      <c r="BK37" s="205"/>
      <c r="BL37" s="205"/>
      <c r="BM37" s="205"/>
      <c r="BN37" s="205"/>
      <c r="BO37" s="205"/>
    </row>
    <row r="38" spans="1:67" x14ac:dyDescent="0.35">
      <c r="A38" s="175" t="str">
        <f t="shared" si="0"/>
        <v>051</v>
      </c>
      <c r="B38" s="206" t="s">
        <v>711</v>
      </c>
      <c r="C38" s="207" t="s">
        <v>876</v>
      </c>
      <c r="D38" s="175">
        <v>21009</v>
      </c>
      <c r="E38" s="156">
        <v>289</v>
      </c>
      <c r="F38" s="157">
        <v>229.72164308069901</v>
      </c>
      <c r="G38" s="157">
        <v>175.72793401949599</v>
      </c>
      <c r="H38" s="157">
        <v>117.63917241435701</v>
      </c>
      <c r="I38" s="156">
        <v>55.827870597052403</v>
      </c>
      <c r="J38" s="157">
        <v>38.200768180428398</v>
      </c>
      <c r="K38" s="157">
        <v>34.803115230094697</v>
      </c>
      <c r="L38" s="157">
        <v>31.468026230363002</v>
      </c>
      <c r="M38" s="158">
        <v>2.5016278775751899</v>
      </c>
      <c r="N38" s="158">
        <v>2.6408021190001798</v>
      </c>
      <c r="O38" s="210">
        <v>1</v>
      </c>
      <c r="P38" s="210">
        <v>2</v>
      </c>
      <c r="Q38" s="210">
        <v>370</v>
      </c>
      <c r="R38" s="210">
        <v>0.37</v>
      </c>
      <c r="S38" s="118"/>
      <c r="T38" s="208"/>
      <c r="U38" s="118"/>
      <c r="V38" s="118"/>
      <c r="W38" s="118"/>
      <c r="X38" s="161"/>
      <c r="Y38" s="120"/>
      <c r="Z38" s="162"/>
      <c r="AA38" s="121"/>
      <c r="AB38" s="121"/>
      <c r="AC38" s="121"/>
      <c r="AD38" s="174"/>
      <c r="AE38" s="121"/>
      <c r="AF38" s="180">
        <v>1847.7645000000002</v>
      </c>
      <c r="AG38" s="185">
        <v>0.73910580000000003</v>
      </c>
      <c r="AH38" s="123">
        <v>60</v>
      </c>
      <c r="AI38" s="123">
        <v>563.21142859999998</v>
      </c>
      <c r="AJ38" s="123">
        <v>0.56321142859999995</v>
      </c>
      <c r="AK38" s="164">
        <v>1.182744</v>
      </c>
      <c r="AL38" s="165"/>
      <c r="AM38" s="165"/>
      <c r="AN38" s="209"/>
      <c r="AO38" s="166"/>
      <c r="AP38" s="166"/>
      <c r="AQ38" s="167"/>
      <c r="AR38" s="167"/>
      <c r="AS38" s="168"/>
      <c r="AT38" s="168"/>
      <c r="AU38" s="168"/>
      <c r="AV38" s="169"/>
      <c r="AW38" s="169"/>
      <c r="AX38" s="169"/>
      <c r="AY38" s="170"/>
      <c r="AZ38" s="170"/>
      <c r="BA38" s="170"/>
      <c r="BB38" s="169"/>
      <c r="BC38" s="169"/>
      <c r="BD38" s="169"/>
      <c r="BE38" s="171"/>
      <c r="BF38" s="171"/>
      <c r="BG38" s="171"/>
      <c r="BH38" s="172">
        <v>5</v>
      </c>
      <c r="BI38" s="172">
        <v>0.20580000000000001</v>
      </c>
      <c r="BJ38" s="172">
        <v>0.33950000000000002</v>
      </c>
      <c r="BK38" s="205"/>
      <c r="BL38" s="205"/>
      <c r="BM38" s="205"/>
      <c r="BN38" s="205"/>
      <c r="BO38" s="205"/>
    </row>
    <row r="39" spans="1:67" x14ac:dyDescent="0.35">
      <c r="A39" s="175" t="str">
        <f t="shared" si="0"/>
        <v>051</v>
      </c>
      <c r="B39" s="206" t="s">
        <v>423</v>
      </c>
      <c r="C39" s="207" t="s">
        <v>59</v>
      </c>
      <c r="D39" s="175">
        <v>64553</v>
      </c>
      <c r="E39" s="156">
        <v>671</v>
      </c>
      <c r="F39" s="157">
        <v>532.83987525067096</v>
      </c>
      <c r="G39" s="157">
        <v>411.28636752903998</v>
      </c>
      <c r="H39" s="157">
        <v>278.59049937366802</v>
      </c>
      <c r="I39" s="156">
        <v>1608.6050350583901</v>
      </c>
      <c r="J39" s="157">
        <v>3215.2907058937399</v>
      </c>
      <c r="K39" s="157">
        <v>3053.7927697483001</v>
      </c>
      <c r="L39" s="157">
        <v>2937.7002974637799</v>
      </c>
      <c r="M39" s="158">
        <v>14.2984097779904</v>
      </c>
      <c r="N39" s="158">
        <v>14.594909686971</v>
      </c>
      <c r="O39" s="210">
        <v>3</v>
      </c>
      <c r="P39" s="210">
        <v>5</v>
      </c>
      <c r="Q39" s="210">
        <v>2299</v>
      </c>
      <c r="R39" s="210">
        <v>2.2990000000000004</v>
      </c>
      <c r="S39" s="118">
        <v>1</v>
      </c>
      <c r="T39" s="208">
        <v>1</v>
      </c>
      <c r="U39" s="118"/>
      <c r="V39" s="118"/>
      <c r="W39" s="118"/>
      <c r="X39" s="161"/>
      <c r="Y39" s="120"/>
      <c r="Z39" s="162"/>
      <c r="AA39" s="121">
        <v>1</v>
      </c>
      <c r="AB39" s="121">
        <v>1</v>
      </c>
      <c r="AC39" s="121">
        <v>600</v>
      </c>
      <c r="AD39" s="174">
        <v>0.6</v>
      </c>
      <c r="AE39" s="121">
        <v>2.3088516000000001</v>
      </c>
      <c r="AF39" s="180">
        <v>6261.0137500000001</v>
      </c>
      <c r="AG39" s="185">
        <v>2.5044054999999998</v>
      </c>
      <c r="AH39" s="123">
        <v>586</v>
      </c>
      <c r="AI39" s="123">
        <v>6493.6918489999998</v>
      </c>
      <c r="AJ39" s="123">
        <v>6.4936918490000002</v>
      </c>
      <c r="AK39" s="164">
        <v>13.63675288</v>
      </c>
      <c r="AL39" s="124"/>
      <c r="AM39" s="124"/>
      <c r="AN39" s="186"/>
      <c r="AO39" s="166"/>
      <c r="AP39" s="166"/>
      <c r="AQ39" s="167"/>
      <c r="AR39" s="167"/>
      <c r="AS39" s="168"/>
      <c r="AT39" s="168"/>
      <c r="AU39" s="168"/>
      <c r="AV39" s="169"/>
      <c r="AW39" s="169"/>
      <c r="AX39" s="169"/>
      <c r="AY39" s="170">
        <v>1</v>
      </c>
      <c r="AZ39" s="170">
        <v>3</v>
      </c>
      <c r="BA39" s="170">
        <v>407.5</v>
      </c>
      <c r="BB39" s="169"/>
      <c r="BC39" s="169"/>
      <c r="BD39" s="169"/>
      <c r="BE39" s="171"/>
      <c r="BF39" s="171"/>
      <c r="BG39" s="171"/>
      <c r="BH39" s="172">
        <v>24</v>
      </c>
      <c r="BI39" s="172">
        <v>560.69515000000001</v>
      </c>
      <c r="BJ39" s="172">
        <v>434.93079999999901</v>
      </c>
      <c r="BK39" s="205"/>
      <c r="BL39" s="205"/>
      <c r="BM39" s="205"/>
      <c r="BN39" s="205"/>
      <c r="BO39" s="205"/>
    </row>
    <row r="40" spans="1:67" x14ac:dyDescent="0.35">
      <c r="A40" s="175" t="str">
        <f t="shared" si="0"/>
        <v>051</v>
      </c>
      <c r="B40" s="206" t="s">
        <v>459</v>
      </c>
      <c r="C40" s="207" t="s">
        <v>100</v>
      </c>
      <c r="D40" s="175">
        <v>63922</v>
      </c>
      <c r="E40" s="156">
        <v>854</v>
      </c>
      <c r="F40" s="157">
        <v>678.87396099597402</v>
      </c>
      <c r="G40" s="157">
        <v>520.39756294096799</v>
      </c>
      <c r="H40" s="157">
        <v>349.33502010430101</v>
      </c>
      <c r="I40" s="156">
        <v>88.913714561214803</v>
      </c>
      <c r="J40" s="157">
        <v>94.091485054225004</v>
      </c>
      <c r="K40" s="157">
        <v>91.386524698984601</v>
      </c>
      <c r="L40" s="157">
        <v>87.200087968654202</v>
      </c>
      <c r="M40" s="158">
        <v>11.4106168543822</v>
      </c>
      <c r="N40" s="158">
        <v>11.5691300551812</v>
      </c>
      <c r="O40" s="210">
        <v>2</v>
      </c>
      <c r="P40" s="210">
        <v>2</v>
      </c>
      <c r="Q40" s="210"/>
      <c r="R40" s="210"/>
      <c r="S40" s="118"/>
      <c r="T40" s="208"/>
      <c r="U40" s="118"/>
      <c r="V40" s="118"/>
      <c r="W40" s="118"/>
      <c r="X40" s="161"/>
      <c r="Y40" s="120"/>
      <c r="Z40" s="162"/>
      <c r="AA40" s="121">
        <v>2</v>
      </c>
      <c r="AB40" s="121">
        <v>2</v>
      </c>
      <c r="AC40" s="121"/>
      <c r="AD40" s="174"/>
      <c r="AE40" s="121">
        <v>2.7733588080000002</v>
      </c>
      <c r="AF40" s="180">
        <v>4487.0167499999998</v>
      </c>
      <c r="AG40" s="185">
        <v>1.7948066999999999</v>
      </c>
      <c r="AH40" s="123">
        <v>390</v>
      </c>
      <c r="AI40" s="123">
        <v>4321.7403089999998</v>
      </c>
      <c r="AJ40" s="123">
        <v>4.3217403089999999</v>
      </c>
      <c r="AK40" s="164">
        <v>9.0756546500000006</v>
      </c>
      <c r="AL40" s="124"/>
      <c r="AM40" s="124"/>
      <c r="AN40" s="186"/>
      <c r="AO40" s="166"/>
      <c r="AP40" s="166"/>
      <c r="AQ40" s="167"/>
      <c r="AR40" s="167"/>
      <c r="AS40" s="168">
        <v>1</v>
      </c>
      <c r="AT40" s="168">
        <v>5</v>
      </c>
      <c r="AU40" s="168">
        <v>40</v>
      </c>
      <c r="AV40" s="169"/>
      <c r="AW40" s="169"/>
      <c r="AX40" s="169"/>
      <c r="AY40" s="170"/>
      <c r="AZ40" s="170"/>
      <c r="BA40" s="170"/>
      <c r="BB40" s="169"/>
      <c r="BC40" s="169"/>
      <c r="BD40" s="169"/>
      <c r="BE40" s="171"/>
      <c r="BF40" s="171"/>
      <c r="BG40" s="171"/>
      <c r="BH40" s="172">
        <v>28</v>
      </c>
      <c r="BI40" s="172">
        <v>1211.8811499999899</v>
      </c>
      <c r="BJ40" s="172">
        <v>61.366520000000001</v>
      </c>
      <c r="BK40" s="205"/>
      <c r="BL40" s="205"/>
      <c r="BM40" s="205"/>
      <c r="BN40" s="205"/>
      <c r="BO40" s="205"/>
    </row>
    <row r="41" spans="1:67" x14ac:dyDescent="0.35">
      <c r="A41" s="175" t="str">
        <f t="shared" si="0"/>
        <v>051</v>
      </c>
      <c r="B41" s="206" t="s">
        <v>506</v>
      </c>
      <c r="C41" s="207" t="s">
        <v>880</v>
      </c>
      <c r="D41" s="175">
        <v>23611</v>
      </c>
      <c r="E41" s="156">
        <v>253</v>
      </c>
      <c r="F41" s="157">
        <v>200.56827132173601</v>
      </c>
      <c r="G41" s="157">
        <v>156.93064314500299</v>
      </c>
      <c r="H41" s="157">
        <v>108.154585331061</v>
      </c>
      <c r="I41" s="156">
        <v>11.485982736688101</v>
      </c>
      <c r="J41" s="157">
        <v>12.1411529412312</v>
      </c>
      <c r="K41" s="157">
        <v>11.7988802523169</v>
      </c>
      <c r="L41" s="157">
        <v>11.2691486598062</v>
      </c>
      <c r="M41" s="158">
        <v>3.4069093854249899</v>
      </c>
      <c r="N41" s="158">
        <v>3.48961307692475</v>
      </c>
      <c r="O41" s="210">
        <v>1</v>
      </c>
      <c r="P41" s="210">
        <v>1</v>
      </c>
      <c r="Q41" s="210"/>
      <c r="R41" s="210"/>
      <c r="S41" s="118"/>
      <c r="T41" s="208"/>
      <c r="U41" s="118"/>
      <c r="V41" s="118"/>
      <c r="W41" s="118"/>
      <c r="X41" s="161"/>
      <c r="Y41" s="120"/>
      <c r="Z41" s="162"/>
      <c r="AA41" s="121"/>
      <c r="AB41" s="121"/>
      <c r="AC41" s="121"/>
      <c r="AD41" s="174"/>
      <c r="AE41" s="121"/>
      <c r="AF41" s="180">
        <v>2295.2545</v>
      </c>
      <c r="AG41" s="185">
        <v>0.91810180000000008</v>
      </c>
      <c r="AH41" s="123">
        <v>211</v>
      </c>
      <c r="AI41" s="123">
        <v>2338.172321</v>
      </c>
      <c r="AJ41" s="123">
        <v>2.3381723210000001</v>
      </c>
      <c r="AK41" s="164">
        <v>4.9101618739999999</v>
      </c>
      <c r="AL41" s="124"/>
      <c r="AM41" s="124"/>
      <c r="AN41" s="186"/>
      <c r="AO41" s="166"/>
      <c r="AP41" s="166"/>
      <c r="AQ41" s="167"/>
      <c r="AR41" s="167"/>
      <c r="AS41" s="168"/>
      <c r="AT41" s="168"/>
      <c r="AU41" s="168"/>
      <c r="AV41" s="169"/>
      <c r="AW41" s="169"/>
      <c r="AX41" s="169"/>
      <c r="AY41" s="170"/>
      <c r="AZ41" s="170"/>
      <c r="BA41" s="170"/>
      <c r="BB41" s="169"/>
      <c r="BC41" s="169"/>
      <c r="BD41" s="169"/>
      <c r="BE41" s="171"/>
      <c r="BF41" s="171"/>
      <c r="BG41" s="171"/>
      <c r="BH41" s="172">
        <v>10</v>
      </c>
      <c r="BI41" s="172">
        <v>0.1298</v>
      </c>
      <c r="BJ41" s="172">
        <v>0.27900000000000003</v>
      </c>
      <c r="BK41" s="205"/>
      <c r="BL41" s="205"/>
      <c r="BM41" s="205"/>
      <c r="BN41" s="205"/>
      <c r="BO41" s="205"/>
    </row>
    <row r="42" spans="1:67" x14ac:dyDescent="0.35">
      <c r="A42" s="175" t="str">
        <f t="shared" si="0"/>
        <v>051</v>
      </c>
      <c r="B42" s="206" t="s">
        <v>508</v>
      </c>
      <c r="C42" s="207" t="s">
        <v>141</v>
      </c>
      <c r="D42" s="175">
        <v>43661</v>
      </c>
      <c r="E42" s="156">
        <v>399</v>
      </c>
      <c r="F42" s="157">
        <v>316.80829912626001</v>
      </c>
      <c r="G42" s="157">
        <v>248.086022466223</v>
      </c>
      <c r="H42" s="157">
        <v>171.15556486952499</v>
      </c>
      <c r="I42" s="156">
        <v>11.087758750607099</v>
      </c>
      <c r="J42" s="157">
        <v>11.7204223171611</v>
      </c>
      <c r="K42" s="157">
        <v>11.3899075003989</v>
      </c>
      <c r="L42" s="157">
        <v>10.8783734344262</v>
      </c>
      <c r="M42" s="158">
        <v>6.50596608505451</v>
      </c>
      <c r="N42" s="158">
        <v>6.69119636520655</v>
      </c>
      <c r="O42" s="210"/>
      <c r="P42" s="210"/>
      <c r="Q42" s="210"/>
      <c r="R42" s="210"/>
      <c r="S42" s="118"/>
      <c r="T42" s="208"/>
      <c r="U42" s="118"/>
      <c r="V42" s="118"/>
      <c r="W42" s="118"/>
      <c r="X42" s="161"/>
      <c r="Y42" s="120"/>
      <c r="Z42" s="162"/>
      <c r="AA42" s="121">
        <v>1</v>
      </c>
      <c r="AB42" s="121">
        <v>2</v>
      </c>
      <c r="AC42" s="121"/>
      <c r="AD42" s="174"/>
      <c r="AE42" s="121">
        <v>2.0108947320000001</v>
      </c>
      <c r="AF42" s="180">
        <v>1912.61375</v>
      </c>
      <c r="AG42" s="185">
        <v>0.76504550000000004</v>
      </c>
      <c r="AH42" s="123">
        <v>478</v>
      </c>
      <c r="AI42" s="123">
        <v>5296.9022249999998</v>
      </c>
      <c r="AJ42" s="123">
        <v>5.2969022250000002</v>
      </c>
      <c r="AK42" s="164">
        <v>11.123494669999999</v>
      </c>
      <c r="AL42" s="124"/>
      <c r="AM42" s="124"/>
      <c r="AN42" s="186"/>
      <c r="AO42" s="166"/>
      <c r="AP42" s="166"/>
      <c r="AQ42" s="167"/>
      <c r="AR42" s="167"/>
      <c r="AS42" s="168"/>
      <c r="AT42" s="168"/>
      <c r="AU42" s="168"/>
      <c r="AV42" s="169"/>
      <c r="AW42" s="169"/>
      <c r="AX42" s="169"/>
      <c r="AY42" s="170"/>
      <c r="AZ42" s="170"/>
      <c r="BA42" s="170"/>
      <c r="BB42" s="169"/>
      <c r="BC42" s="169"/>
      <c r="BD42" s="169"/>
      <c r="BE42" s="171"/>
      <c r="BF42" s="171"/>
      <c r="BG42" s="171"/>
      <c r="BH42" s="172">
        <v>28</v>
      </c>
      <c r="BI42" s="172">
        <v>0.76661000000000001</v>
      </c>
      <c r="BJ42" s="172">
        <v>1.2639</v>
      </c>
      <c r="BK42" s="205"/>
      <c r="BL42" s="205"/>
      <c r="BM42" s="205"/>
      <c r="BN42" s="205"/>
      <c r="BO42" s="205"/>
    </row>
    <row r="43" spans="1:67" x14ac:dyDescent="0.35">
      <c r="A43" s="175" t="str">
        <f t="shared" si="0"/>
        <v>051</v>
      </c>
      <c r="B43" s="206" t="s">
        <v>519</v>
      </c>
      <c r="C43" s="207" t="s">
        <v>156</v>
      </c>
      <c r="D43" s="175">
        <v>33786</v>
      </c>
      <c r="E43" s="156">
        <v>371</v>
      </c>
      <c r="F43" s="157">
        <v>294.418064934043</v>
      </c>
      <c r="G43" s="157">
        <v>229.67421418852501</v>
      </c>
      <c r="H43" s="157">
        <v>157.694177371032</v>
      </c>
      <c r="I43" s="156">
        <v>45.182069488381899</v>
      </c>
      <c r="J43" s="157">
        <v>28.112176331441699</v>
      </c>
      <c r="K43" s="157">
        <v>25.156339469932</v>
      </c>
      <c r="L43" s="157">
        <v>22.3932199683071</v>
      </c>
      <c r="M43" s="158">
        <v>4.8848035035419697</v>
      </c>
      <c r="N43" s="158">
        <v>5.0163759423053103</v>
      </c>
      <c r="O43" s="210">
        <v>3</v>
      </c>
      <c r="P43" s="210">
        <v>5</v>
      </c>
      <c r="Q43" s="210">
        <v>846</v>
      </c>
      <c r="R43" s="210">
        <v>0.84599999999999997</v>
      </c>
      <c r="S43" s="118"/>
      <c r="T43" s="208"/>
      <c r="U43" s="118"/>
      <c r="V43" s="118"/>
      <c r="W43" s="118"/>
      <c r="X43" s="161"/>
      <c r="Y43" s="120"/>
      <c r="Z43" s="162"/>
      <c r="AA43" s="121">
        <v>1</v>
      </c>
      <c r="AB43" s="121">
        <v>1</v>
      </c>
      <c r="AC43" s="121"/>
      <c r="AD43" s="174"/>
      <c r="AE43" s="121">
        <v>0.77856926400000004</v>
      </c>
      <c r="AF43" s="180">
        <v>2984.3559999999998</v>
      </c>
      <c r="AG43" s="185">
        <v>1.1937423999999999</v>
      </c>
      <c r="AH43" s="123">
        <v>510</v>
      </c>
      <c r="AI43" s="123">
        <v>5651.506558</v>
      </c>
      <c r="AJ43" s="123">
        <v>5.6515065580000003</v>
      </c>
      <c r="AK43" s="164">
        <v>11.868163770000001</v>
      </c>
      <c r="AL43" s="165"/>
      <c r="AM43" s="165"/>
      <c r="AN43" s="209"/>
      <c r="AO43" s="166"/>
      <c r="AP43" s="166"/>
      <c r="AQ43" s="167"/>
      <c r="AR43" s="167"/>
      <c r="AS43" s="168"/>
      <c r="AT43" s="168"/>
      <c r="AU43" s="168"/>
      <c r="AV43" s="169"/>
      <c r="AW43" s="169"/>
      <c r="AX43" s="169"/>
      <c r="AY43" s="170"/>
      <c r="AZ43" s="170"/>
      <c r="BA43" s="170"/>
      <c r="BB43" s="169"/>
      <c r="BC43" s="169"/>
      <c r="BD43" s="169"/>
      <c r="BE43" s="171"/>
      <c r="BF43" s="171"/>
      <c r="BG43" s="171"/>
      <c r="BH43" s="172">
        <v>22</v>
      </c>
      <c r="BI43" s="172">
        <v>0.34160000000000001</v>
      </c>
      <c r="BJ43" s="172">
        <v>0.6704</v>
      </c>
      <c r="BK43" s="205"/>
      <c r="BL43" s="205"/>
      <c r="BM43" s="205"/>
      <c r="BN43" s="205"/>
      <c r="BO43" s="205"/>
    </row>
    <row r="44" spans="1:67" x14ac:dyDescent="0.35">
      <c r="A44" s="175" t="str">
        <f t="shared" si="0"/>
        <v>051</v>
      </c>
      <c r="B44" s="206" t="s">
        <v>556</v>
      </c>
      <c r="C44" s="207" t="s">
        <v>187</v>
      </c>
      <c r="D44" s="175">
        <v>56855</v>
      </c>
      <c r="E44" s="156">
        <v>561</v>
      </c>
      <c r="F44" s="157">
        <v>444.98749844796902</v>
      </c>
      <c r="G44" s="157">
        <v>349.40093786660401</v>
      </c>
      <c r="H44" s="157">
        <v>241.86567773498399</v>
      </c>
      <c r="I44" s="156">
        <v>36.310035845945102</v>
      </c>
      <c r="J44" s="157">
        <v>26.118482322380601</v>
      </c>
      <c r="K44" s="157">
        <v>24.026411313894599</v>
      </c>
      <c r="L44" s="157">
        <v>21.920083980697701</v>
      </c>
      <c r="M44" s="158">
        <v>7.5251001778134796</v>
      </c>
      <c r="N44" s="158">
        <v>7.8029360920349404</v>
      </c>
      <c r="O44" s="210">
        <v>3</v>
      </c>
      <c r="P44" s="210">
        <v>4</v>
      </c>
      <c r="Q44" s="210">
        <v>25.2</v>
      </c>
      <c r="R44" s="210">
        <v>2.52E-2</v>
      </c>
      <c r="S44" s="118"/>
      <c r="T44" s="208"/>
      <c r="U44" s="118"/>
      <c r="V44" s="118"/>
      <c r="W44" s="118"/>
      <c r="X44" s="161"/>
      <c r="Y44" s="120"/>
      <c r="Z44" s="162"/>
      <c r="AA44" s="121">
        <v>1</v>
      </c>
      <c r="AB44" s="121">
        <v>1</v>
      </c>
      <c r="AC44" s="121"/>
      <c r="AD44" s="174"/>
      <c r="AE44" s="121">
        <v>15.0678</v>
      </c>
      <c r="AF44" s="180">
        <v>4500.9457499999999</v>
      </c>
      <c r="AG44" s="185">
        <v>1.8003783</v>
      </c>
      <c r="AH44" s="123">
        <v>708</v>
      </c>
      <c r="AI44" s="123">
        <v>7845.6208690000003</v>
      </c>
      <c r="AJ44" s="123">
        <v>7.8456208690000002</v>
      </c>
      <c r="AK44" s="164">
        <v>16.47580383</v>
      </c>
      <c r="AL44" s="124"/>
      <c r="AM44" s="124"/>
      <c r="AN44" s="186"/>
      <c r="AO44" s="166"/>
      <c r="AP44" s="166"/>
      <c r="AQ44" s="167"/>
      <c r="AR44" s="167"/>
      <c r="AS44" s="168"/>
      <c r="AT44" s="168"/>
      <c r="AU44" s="168"/>
      <c r="AV44" s="169"/>
      <c r="AW44" s="169"/>
      <c r="AX44" s="169"/>
      <c r="AY44" s="170"/>
      <c r="AZ44" s="170"/>
      <c r="BA44" s="170"/>
      <c r="BB44" s="169"/>
      <c r="BC44" s="169"/>
      <c r="BD44" s="169"/>
      <c r="BE44" s="171"/>
      <c r="BF44" s="171"/>
      <c r="BG44" s="171"/>
      <c r="BH44" s="172">
        <v>55</v>
      </c>
      <c r="BI44" s="172">
        <v>0.72541</v>
      </c>
      <c r="BJ44" s="172">
        <v>1.43716</v>
      </c>
      <c r="BK44" s="205"/>
      <c r="BL44" s="205"/>
      <c r="BM44" s="205"/>
      <c r="BN44" s="205"/>
      <c r="BO44" s="205"/>
    </row>
    <row r="45" spans="1:67" x14ac:dyDescent="0.35">
      <c r="A45" s="175" t="str">
        <f t="shared" si="0"/>
        <v>051</v>
      </c>
      <c r="B45" s="206" t="s">
        <v>580</v>
      </c>
      <c r="C45" s="207" t="s">
        <v>213</v>
      </c>
      <c r="D45" s="175">
        <v>152731</v>
      </c>
      <c r="E45" s="156">
        <v>1881</v>
      </c>
      <c r="F45" s="157">
        <v>1496.14412492208</v>
      </c>
      <c r="G45" s="157">
        <v>1143.06647140004</v>
      </c>
      <c r="H45" s="157">
        <v>763.95373349219005</v>
      </c>
      <c r="I45" s="156">
        <v>766.02584929044997</v>
      </c>
      <c r="J45" s="157">
        <v>669.71642697288996</v>
      </c>
      <c r="K45" s="157">
        <v>638.39343342458994</v>
      </c>
      <c r="L45" s="157">
        <v>606.28780751151203</v>
      </c>
      <c r="M45" s="158">
        <v>58.264518407217501</v>
      </c>
      <c r="N45" s="158">
        <v>59.137349623581798</v>
      </c>
      <c r="O45" s="210">
        <v>8</v>
      </c>
      <c r="P45" s="210">
        <v>11</v>
      </c>
      <c r="Q45" s="210">
        <v>2931</v>
      </c>
      <c r="R45" s="210">
        <v>2.931</v>
      </c>
      <c r="S45" s="118">
        <v>1</v>
      </c>
      <c r="T45" s="208">
        <v>3</v>
      </c>
      <c r="U45" s="118"/>
      <c r="V45" s="118"/>
      <c r="W45" s="118"/>
      <c r="X45" s="161"/>
      <c r="Y45" s="120"/>
      <c r="Z45" s="162"/>
      <c r="AA45" s="121">
        <v>2</v>
      </c>
      <c r="AB45" s="121">
        <v>2</v>
      </c>
      <c r="AC45" s="121"/>
      <c r="AD45" s="174"/>
      <c r="AE45" s="121">
        <v>9.5482165680000008</v>
      </c>
      <c r="AF45" s="180">
        <v>4692.0234999999993</v>
      </c>
      <c r="AG45" s="185">
        <v>1.8768094</v>
      </c>
      <c r="AH45" s="123">
        <v>966</v>
      </c>
      <c r="AI45" s="123">
        <v>10704.6183</v>
      </c>
      <c r="AJ45" s="123">
        <v>10.7046183</v>
      </c>
      <c r="AK45" s="164">
        <v>22.47969844</v>
      </c>
      <c r="AL45" s="124"/>
      <c r="AM45" s="124"/>
      <c r="AN45" s="186"/>
      <c r="AO45" s="166"/>
      <c r="AP45" s="166"/>
      <c r="AQ45" s="167">
        <v>1</v>
      </c>
      <c r="AR45" s="167">
        <v>25</v>
      </c>
      <c r="AS45" s="168"/>
      <c r="AT45" s="168"/>
      <c r="AU45" s="168"/>
      <c r="AV45" s="169"/>
      <c r="AW45" s="169"/>
      <c r="AX45" s="169"/>
      <c r="AY45" s="170">
        <v>1</v>
      </c>
      <c r="AZ45" s="170">
        <v>3</v>
      </c>
      <c r="BA45" s="170">
        <v>110.5</v>
      </c>
      <c r="BB45" s="169"/>
      <c r="BC45" s="169"/>
      <c r="BD45" s="169"/>
      <c r="BE45" s="171"/>
      <c r="BF45" s="171"/>
      <c r="BG45" s="171"/>
      <c r="BH45" s="172">
        <v>74</v>
      </c>
      <c r="BI45" s="172">
        <v>25.5816599999999</v>
      </c>
      <c r="BJ45" s="172">
        <v>115.94370000000001</v>
      </c>
      <c r="BK45" s="205"/>
      <c r="BL45" s="205"/>
      <c r="BM45" s="205"/>
      <c r="BN45" s="205"/>
      <c r="BO45" s="205"/>
    </row>
    <row r="46" spans="1:67" x14ac:dyDescent="0.35">
      <c r="A46" s="175" t="str">
        <f t="shared" si="0"/>
        <v>051</v>
      </c>
      <c r="B46" s="206" t="s">
        <v>623</v>
      </c>
      <c r="C46" s="207" t="s">
        <v>254</v>
      </c>
      <c r="D46" s="175">
        <v>13377</v>
      </c>
      <c r="E46" s="156">
        <v>135</v>
      </c>
      <c r="F46" s="157">
        <v>107.26282541728899</v>
      </c>
      <c r="G46" s="157">
        <v>84.062870625735599</v>
      </c>
      <c r="H46" s="157">
        <v>58.053701470672003</v>
      </c>
      <c r="I46" s="156">
        <v>4.3307765911216602</v>
      </c>
      <c r="J46" s="157">
        <v>4.5748797549045097</v>
      </c>
      <c r="K46" s="157">
        <v>4.4473558753674096</v>
      </c>
      <c r="L46" s="157">
        <v>4.2499886007402603</v>
      </c>
      <c r="M46" s="158">
        <v>1.28416027579153</v>
      </c>
      <c r="N46" s="158">
        <v>1.3083346702485199</v>
      </c>
      <c r="O46" s="210"/>
      <c r="P46" s="210"/>
      <c r="Q46" s="210"/>
      <c r="R46" s="210"/>
      <c r="S46" s="118"/>
      <c r="T46" s="208"/>
      <c r="U46" s="118"/>
      <c r="V46" s="118"/>
      <c r="W46" s="118"/>
      <c r="X46" s="161"/>
      <c r="Y46" s="120"/>
      <c r="Z46" s="162"/>
      <c r="AA46" s="121">
        <v>1</v>
      </c>
      <c r="AB46" s="121">
        <v>1</v>
      </c>
      <c r="AC46" s="121"/>
      <c r="AD46" s="174"/>
      <c r="AE46" s="121">
        <v>0.23804365199999999</v>
      </c>
      <c r="AF46" s="180">
        <v>1610.5325</v>
      </c>
      <c r="AG46" s="185">
        <v>0.64421300000000004</v>
      </c>
      <c r="AH46" s="123">
        <v>172</v>
      </c>
      <c r="AI46" s="123">
        <v>1905.99829</v>
      </c>
      <c r="AJ46" s="123">
        <v>1.9059982900000001</v>
      </c>
      <c r="AK46" s="164">
        <v>4.0025964099999998</v>
      </c>
      <c r="AL46" s="124"/>
      <c r="AM46" s="124"/>
      <c r="AN46" s="186"/>
      <c r="AO46" s="166"/>
      <c r="AP46" s="166"/>
      <c r="AQ46" s="167"/>
      <c r="AR46" s="167"/>
      <c r="AS46" s="168"/>
      <c r="AT46" s="168"/>
      <c r="AU46" s="168"/>
      <c r="AV46" s="169"/>
      <c r="AW46" s="169"/>
      <c r="AX46" s="169"/>
      <c r="AY46" s="170"/>
      <c r="AZ46" s="170"/>
      <c r="BA46" s="170"/>
      <c r="BB46" s="169"/>
      <c r="BC46" s="169"/>
      <c r="BD46" s="169"/>
      <c r="BE46" s="171"/>
      <c r="BF46" s="171"/>
      <c r="BG46" s="171"/>
      <c r="BH46" s="172">
        <v>4</v>
      </c>
      <c r="BI46" s="172">
        <v>4.65E-2</v>
      </c>
      <c r="BJ46" s="172">
        <v>9.5320000000000002E-2</v>
      </c>
      <c r="BK46" s="205"/>
      <c r="BL46" s="205"/>
      <c r="BM46" s="205"/>
      <c r="BN46" s="205"/>
      <c r="BO46" s="205"/>
    </row>
    <row r="47" spans="1:67" x14ac:dyDescent="0.35">
      <c r="A47" s="175" t="str">
        <f t="shared" si="0"/>
        <v>051</v>
      </c>
      <c r="B47" s="206" t="s">
        <v>410</v>
      </c>
      <c r="C47" s="207" t="s">
        <v>860</v>
      </c>
      <c r="D47" s="175">
        <v>15907</v>
      </c>
      <c r="E47" s="156">
        <v>223</v>
      </c>
      <c r="F47" s="157">
        <v>176.946488656892</v>
      </c>
      <c r="G47" s="157">
        <v>136.35540316321701</v>
      </c>
      <c r="H47" s="157">
        <v>92.164675043384094</v>
      </c>
      <c r="I47" s="156">
        <v>42.899792469453203</v>
      </c>
      <c r="J47" s="157">
        <v>24.354392248393701</v>
      </c>
      <c r="K47" s="157">
        <v>21.343082786295</v>
      </c>
      <c r="L47" s="157">
        <v>18.620182538872399</v>
      </c>
      <c r="M47" s="158">
        <v>1.8790973564147899</v>
      </c>
      <c r="N47" s="158">
        <v>1.9514393891797399</v>
      </c>
      <c r="O47" s="210">
        <v>3</v>
      </c>
      <c r="P47" s="210">
        <v>3</v>
      </c>
      <c r="Q47" s="210">
        <v>749</v>
      </c>
      <c r="R47" s="210">
        <v>0.749</v>
      </c>
      <c r="S47" s="118"/>
      <c r="T47" s="208"/>
      <c r="U47" s="118"/>
      <c r="V47" s="118"/>
      <c r="W47" s="118"/>
      <c r="X47" s="161"/>
      <c r="Y47" s="120"/>
      <c r="Z47" s="162"/>
      <c r="AA47" s="121">
        <v>1</v>
      </c>
      <c r="AB47" s="121">
        <v>1</v>
      </c>
      <c r="AC47" s="121"/>
      <c r="AD47" s="174"/>
      <c r="AE47" s="121">
        <v>0.124220943</v>
      </c>
      <c r="AF47" s="180">
        <v>2116.6352499999998</v>
      </c>
      <c r="AG47" s="185">
        <v>0.84665409999999997</v>
      </c>
      <c r="AH47" s="123">
        <v>115</v>
      </c>
      <c r="AI47" s="123">
        <v>927.9</v>
      </c>
      <c r="AJ47" s="123">
        <v>0.92789999999999995</v>
      </c>
      <c r="AK47" s="164">
        <v>1.94859</v>
      </c>
      <c r="AL47" s="124"/>
      <c r="AM47" s="124"/>
      <c r="AN47" s="186"/>
      <c r="AO47" s="166"/>
      <c r="AP47" s="166"/>
      <c r="AQ47" s="167"/>
      <c r="AR47" s="167"/>
      <c r="AS47" s="168"/>
      <c r="AT47" s="168"/>
      <c r="AU47" s="168"/>
      <c r="AV47" s="169"/>
      <c r="AW47" s="169"/>
      <c r="AX47" s="169"/>
      <c r="AY47" s="170"/>
      <c r="AZ47" s="170"/>
      <c r="BA47" s="170"/>
      <c r="BB47" s="169"/>
      <c r="BC47" s="169"/>
      <c r="BD47" s="169"/>
      <c r="BE47" s="171"/>
      <c r="BF47" s="171"/>
      <c r="BG47" s="171"/>
      <c r="BH47" s="172">
        <v>8</v>
      </c>
      <c r="BI47" s="172">
        <v>0.125</v>
      </c>
      <c r="BJ47" s="172">
        <v>0.85960000000000003</v>
      </c>
      <c r="BK47" s="205"/>
      <c r="BL47" s="205"/>
      <c r="BM47" s="205"/>
      <c r="BN47" s="205"/>
      <c r="BO47" s="205"/>
    </row>
    <row r="48" spans="1:67" x14ac:dyDescent="0.35">
      <c r="A48" s="175" t="str">
        <f t="shared" si="0"/>
        <v>051</v>
      </c>
      <c r="B48" s="206" t="s">
        <v>457</v>
      </c>
      <c r="C48" s="207" t="s">
        <v>98</v>
      </c>
      <c r="D48" s="175">
        <v>14734</v>
      </c>
      <c r="E48" s="156">
        <v>206</v>
      </c>
      <c r="F48" s="157">
        <v>163.55128498681799</v>
      </c>
      <c r="G48" s="157">
        <v>126.031546111222</v>
      </c>
      <c r="H48" s="157">
        <v>85.185324932676096</v>
      </c>
      <c r="I48" s="156">
        <v>12.0015228406553</v>
      </c>
      <c r="J48" s="157">
        <v>12.692051589445301</v>
      </c>
      <c r="K48" s="157">
        <v>12.331306961588099</v>
      </c>
      <c r="L48" s="157">
        <v>11.772986556853001</v>
      </c>
      <c r="M48" s="158">
        <v>1.5249093776943901</v>
      </c>
      <c r="N48" s="158">
        <v>1.69322955612129</v>
      </c>
      <c r="O48" s="210">
        <v>5</v>
      </c>
      <c r="P48" s="210">
        <v>5</v>
      </c>
      <c r="Q48" s="210">
        <v>940</v>
      </c>
      <c r="R48" s="210">
        <v>0.94</v>
      </c>
      <c r="S48" s="118"/>
      <c r="T48" s="208"/>
      <c r="U48" s="118"/>
      <c r="V48" s="118"/>
      <c r="W48" s="118"/>
      <c r="X48" s="161"/>
      <c r="Y48" s="120"/>
      <c r="Z48" s="162"/>
      <c r="AA48" s="121">
        <v>1</v>
      </c>
      <c r="AB48" s="121">
        <v>1</v>
      </c>
      <c r="AC48" s="121"/>
      <c r="AD48" s="174"/>
      <c r="AE48" s="121">
        <v>3.8949900000000003E-2</v>
      </c>
      <c r="AF48" s="180">
        <v>2021.4595000000002</v>
      </c>
      <c r="AG48" s="185">
        <v>0.80858380000000007</v>
      </c>
      <c r="AH48" s="123">
        <v>86</v>
      </c>
      <c r="AI48" s="123">
        <v>1350.04</v>
      </c>
      <c r="AJ48" s="123">
        <v>1.3500399999999999</v>
      </c>
      <c r="AK48" s="164">
        <v>2.8350840000000002</v>
      </c>
      <c r="AL48" s="165"/>
      <c r="AM48" s="165"/>
      <c r="AN48" s="209"/>
      <c r="AO48" s="166"/>
      <c r="AP48" s="166"/>
      <c r="AQ48" s="167"/>
      <c r="AR48" s="167"/>
      <c r="AS48" s="168"/>
      <c r="AT48" s="168"/>
      <c r="AU48" s="168"/>
      <c r="AV48" s="169"/>
      <c r="AW48" s="169"/>
      <c r="AX48" s="169"/>
      <c r="AY48" s="170"/>
      <c r="AZ48" s="170"/>
      <c r="BA48" s="170"/>
      <c r="BB48" s="169"/>
      <c r="BC48" s="169"/>
      <c r="BD48" s="169"/>
      <c r="BE48" s="171"/>
      <c r="BF48" s="171"/>
      <c r="BG48" s="171"/>
      <c r="BH48" s="172">
        <v>17</v>
      </c>
      <c r="BI48" s="172">
        <v>1.3515999999999999</v>
      </c>
      <c r="BJ48" s="172">
        <v>1.6048</v>
      </c>
      <c r="BK48" s="205"/>
      <c r="BL48" s="205"/>
      <c r="BM48" s="205"/>
      <c r="BN48" s="205"/>
      <c r="BO48" s="205"/>
    </row>
    <row r="49" spans="1:67" x14ac:dyDescent="0.35">
      <c r="A49" s="175" t="str">
        <f t="shared" si="0"/>
        <v>051</v>
      </c>
      <c r="B49" s="206" t="s">
        <v>513</v>
      </c>
      <c r="C49" s="207" t="s">
        <v>147</v>
      </c>
      <c r="D49" s="175">
        <v>34562</v>
      </c>
      <c r="E49" s="156">
        <v>469</v>
      </c>
      <c r="F49" s="157">
        <v>373.15973229973702</v>
      </c>
      <c r="G49" s="157">
        <v>286.82039217003199</v>
      </c>
      <c r="H49" s="157">
        <v>193.21878308000399</v>
      </c>
      <c r="I49" s="156">
        <v>30.937384466805899</v>
      </c>
      <c r="J49" s="157">
        <v>28.7891364287435</v>
      </c>
      <c r="K49" s="157">
        <v>27.536364162212202</v>
      </c>
      <c r="L49" s="157">
        <v>25.959837416948702</v>
      </c>
      <c r="M49" s="158">
        <v>6.4061451435394998</v>
      </c>
      <c r="N49" s="158">
        <v>6.5325691010371498</v>
      </c>
      <c r="O49" s="210">
        <v>6</v>
      </c>
      <c r="P49" s="210">
        <v>9</v>
      </c>
      <c r="Q49" s="210">
        <v>6080</v>
      </c>
      <c r="R49" s="210">
        <v>6.08</v>
      </c>
      <c r="S49" s="118"/>
      <c r="T49" s="208"/>
      <c r="U49" s="118"/>
      <c r="V49" s="118"/>
      <c r="W49" s="118"/>
      <c r="X49" s="161"/>
      <c r="Y49" s="120"/>
      <c r="Z49" s="162"/>
      <c r="AA49" s="121"/>
      <c r="AB49" s="121"/>
      <c r="AC49" s="121"/>
      <c r="AD49" s="174"/>
      <c r="AE49" s="121"/>
      <c r="AF49" s="180">
        <v>2792.78</v>
      </c>
      <c r="AG49" s="185">
        <v>1.1171120000000001</v>
      </c>
      <c r="AH49" s="123">
        <v>232</v>
      </c>
      <c r="AI49" s="123">
        <v>5331.22</v>
      </c>
      <c r="AJ49" s="123">
        <v>5.3312200000000001</v>
      </c>
      <c r="AK49" s="164">
        <v>11.195562000000001</v>
      </c>
      <c r="AL49" s="124"/>
      <c r="AM49" s="124"/>
      <c r="AN49" s="186"/>
      <c r="AO49" s="166"/>
      <c r="AP49" s="166"/>
      <c r="AQ49" s="167"/>
      <c r="AR49" s="167"/>
      <c r="AS49" s="168"/>
      <c r="AT49" s="168"/>
      <c r="AU49" s="168"/>
      <c r="AV49" s="169"/>
      <c r="AW49" s="169"/>
      <c r="AX49" s="169"/>
      <c r="AY49" s="170">
        <v>1</v>
      </c>
      <c r="AZ49" s="170">
        <v>4</v>
      </c>
      <c r="BA49" s="170">
        <v>10.746</v>
      </c>
      <c r="BB49" s="169"/>
      <c r="BC49" s="169"/>
      <c r="BD49" s="169"/>
      <c r="BE49" s="171"/>
      <c r="BF49" s="171"/>
      <c r="BG49" s="171"/>
      <c r="BH49" s="172">
        <v>44</v>
      </c>
      <c r="BI49" s="172">
        <v>28.1519599999999</v>
      </c>
      <c r="BJ49" s="172">
        <v>28.79330645161</v>
      </c>
      <c r="BK49" s="205"/>
      <c r="BL49" s="205"/>
      <c r="BM49" s="205"/>
      <c r="BN49" s="205"/>
      <c r="BO49" s="205"/>
    </row>
    <row r="50" spans="1:67" x14ac:dyDescent="0.35">
      <c r="A50" s="175" t="str">
        <f t="shared" si="0"/>
        <v>051</v>
      </c>
      <c r="B50" s="206" t="s">
        <v>574</v>
      </c>
      <c r="C50" s="207" t="s">
        <v>207</v>
      </c>
      <c r="D50" s="175">
        <v>42508</v>
      </c>
      <c r="E50" s="156">
        <v>587</v>
      </c>
      <c r="F50" s="157">
        <v>466.60887443423502</v>
      </c>
      <c r="G50" s="157">
        <v>358.78067533702898</v>
      </c>
      <c r="H50" s="157">
        <v>241.81229421504301</v>
      </c>
      <c r="I50" s="156">
        <v>39.400599524756203</v>
      </c>
      <c r="J50" s="157">
        <v>35.6074362697818</v>
      </c>
      <c r="K50" s="157">
        <v>33.9154606522211</v>
      </c>
      <c r="L50" s="157">
        <v>31.857308421478301</v>
      </c>
      <c r="M50" s="158">
        <v>8.3332893593586199</v>
      </c>
      <c r="N50" s="158">
        <v>8.5306797047909306</v>
      </c>
      <c r="O50" s="210">
        <v>6</v>
      </c>
      <c r="P50" s="210">
        <v>8</v>
      </c>
      <c r="Q50" s="210">
        <v>2148</v>
      </c>
      <c r="R50" s="210">
        <v>2.1480000000000001</v>
      </c>
      <c r="S50" s="118">
        <v>1</v>
      </c>
      <c r="T50" s="208">
        <v>1</v>
      </c>
      <c r="U50" s="118"/>
      <c r="V50" s="118"/>
      <c r="W50" s="118"/>
      <c r="X50" s="161"/>
      <c r="Y50" s="120"/>
      <c r="Z50" s="162"/>
      <c r="AA50" s="121"/>
      <c r="AB50" s="121"/>
      <c r="AC50" s="121"/>
      <c r="AD50" s="174"/>
      <c r="AE50" s="121"/>
      <c r="AF50" s="180">
        <v>4458.62075</v>
      </c>
      <c r="AG50" s="185">
        <v>1.7834483000000001</v>
      </c>
      <c r="AH50" s="123">
        <v>190</v>
      </c>
      <c r="AI50" s="123">
        <v>1656.44</v>
      </c>
      <c r="AJ50" s="123">
        <v>1.6564400000000001</v>
      </c>
      <c r="AK50" s="164">
        <v>3.4785240000000002</v>
      </c>
      <c r="AL50" s="124"/>
      <c r="AM50" s="124"/>
      <c r="AN50" s="186"/>
      <c r="AO50" s="166"/>
      <c r="AP50" s="166"/>
      <c r="AQ50" s="167"/>
      <c r="AR50" s="167"/>
      <c r="AS50" s="168"/>
      <c r="AT50" s="168"/>
      <c r="AU50" s="168"/>
      <c r="AV50" s="169"/>
      <c r="AW50" s="169"/>
      <c r="AX50" s="169"/>
      <c r="AY50" s="170"/>
      <c r="AZ50" s="170"/>
      <c r="BA50" s="170"/>
      <c r="BB50" s="169"/>
      <c r="BC50" s="169"/>
      <c r="BD50" s="169"/>
      <c r="BE50" s="171"/>
      <c r="BF50" s="171"/>
      <c r="BG50" s="171"/>
      <c r="BH50" s="172">
        <v>23</v>
      </c>
      <c r="BI50" s="172">
        <v>1.14005</v>
      </c>
      <c r="BJ50" s="172">
        <v>1.400761290323</v>
      </c>
      <c r="BK50" s="205"/>
      <c r="BL50" s="205"/>
      <c r="BM50" s="205"/>
      <c r="BN50" s="205"/>
      <c r="BO50" s="205"/>
    </row>
    <row r="51" spans="1:67" x14ac:dyDescent="0.35">
      <c r="A51" s="175" t="str">
        <f t="shared" si="0"/>
        <v>051</v>
      </c>
      <c r="B51" s="206" t="s">
        <v>583</v>
      </c>
      <c r="C51" s="207" t="s">
        <v>877</v>
      </c>
      <c r="D51" s="175">
        <v>15075</v>
      </c>
      <c r="E51" s="156">
        <v>226</v>
      </c>
      <c r="F51" s="157">
        <v>179.514992626126</v>
      </c>
      <c r="G51" s="157">
        <v>138.18425343439901</v>
      </c>
      <c r="H51" s="157">
        <v>93.268733374066201</v>
      </c>
      <c r="I51" s="156">
        <v>7.4236606351652101</v>
      </c>
      <c r="J51" s="157">
        <v>7.8523251492120298</v>
      </c>
      <c r="K51" s="157">
        <v>7.6283831035457803</v>
      </c>
      <c r="L51" s="157">
        <v>7.2817905172159403</v>
      </c>
      <c r="M51" s="158">
        <v>3.12599371380007</v>
      </c>
      <c r="N51" s="158">
        <v>3.6815672842476701</v>
      </c>
      <c r="O51" s="210"/>
      <c r="P51" s="210"/>
      <c r="Q51" s="210"/>
      <c r="R51" s="210"/>
      <c r="S51" s="118"/>
      <c r="T51" s="208"/>
      <c r="U51" s="118"/>
      <c r="V51" s="118"/>
      <c r="W51" s="118"/>
      <c r="X51" s="161"/>
      <c r="Y51" s="120"/>
      <c r="Z51" s="162"/>
      <c r="AA51" s="121">
        <v>1</v>
      </c>
      <c r="AB51" s="121">
        <v>1</v>
      </c>
      <c r="AC51" s="121"/>
      <c r="AD51" s="174"/>
      <c r="AE51" s="121">
        <v>0.40225977000000002</v>
      </c>
      <c r="AF51" s="180">
        <v>1744.87625</v>
      </c>
      <c r="AG51" s="185">
        <v>0.69795050000000003</v>
      </c>
      <c r="AH51" s="123">
        <v>95</v>
      </c>
      <c r="AI51" s="123">
        <v>953.96</v>
      </c>
      <c r="AJ51" s="123">
        <v>0.95396000000000003</v>
      </c>
      <c r="AK51" s="164">
        <v>2.0033159999999999</v>
      </c>
      <c r="AL51" s="124"/>
      <c r="AM51" s="124"/>
      <c r="AN51" s="186"/>
      <c r="AO51" s="166"/>
      <c r="AP51" s="166"/>
      <c r="AQ51" s="167"/>
      <c r="AR51" s="167"/>
      <c r="AS51" s="168"/>
      <c r="AT51" s="168"/>
      <c r="AU51" s="168"/>
      <c r="AV51" s="169"/>
      <c r="AW51" s="169"/>
      <c r="AX51" s="169"/>
      <c r="AY51" s="170"/>
      <c r="AZ51" s="170"/>
      <c r="BA51" s="170"/>
      <c r="BB51" s="169"/>
      <c r="BC51" s="169"/>
      <c r="BD51" s="169"/>
      <c r="BE51" s="171"/>
      <c r="BF51" s="171"/>
      <c r="BG51" s="171"/>
      <c r="BH51" s="172">
        <v>5</v>
      </c>
      <c r="BI51" s="172">
        <v>5.7750000000000003E-2</v>
      </c>
      <c r="BJ51" s="172">
        <v>0.1186</v>
      </c>
      <c r="BK51" s="205"/>
      <c r="BL51" s="205"/>
      <c r="BM51" s="205"/>
      <c r="BN51" s="205"/>
      <c r="BO51" s="205"/>
    </row>
    <row r="52" spans="1:67" x14ac:dyDescent="0.35">
      <c r="A52" s="175" t="str">
        <f t="shared" si="0"/>
        <v>051</v>
      </c>
      <c r="B52" s="206" t="s">
        <v>640</v>
      </c>
      <c r="C52" s="207" t="s">
        <v>266</v>
      </c>
      <c r="D52" s="175">
        <v>19062</v>
      </c>
      <c r="E52" s="156">
        <v>218</v>
      </c>
      <c r="F52" s="157">
        <v>173.15862214490301</v>
      </c>
      <c r="G52" s="157">
        <v>134.62398617789901</v>
      </c>
      <c r="H52" s="157">
        <v>92.037014840110302</v>
      </c>
      <c r="I52" s="156">
        <v>11.312468239342801</v>
      </c>
      <c r="J52" s="157">
        <v>11.9631693866597</v>
      </c>
      <c r="K52" s="157">
        <v>11.6232314135537</v>
      </c>
      <c r="L52" s="157">
        <v>11.0971132344508</v>
      </c>
      <c r="M52" s="158">
        <v>1.96760463822398</v>
      </c>
      <c r="N52" s="158">
        <v>2.0111893640402299</v>
      </c>
      <c r="O52" s="210">
        <v>4</v>
      </c>
      <c r="P52" s="210">
        <v>5</v>
      </c>
      <c r="Q52" s="210">
        <v>1336</v>
      </c>
      <c r="R52" s="210">
        <v>1.3359999999999999</v>
      </c>
      <c r="S52" s="118"/>
      <c r="T52" s="208"/>
      <c r="U52" s="118"/>
      <c r="V52" s="118"/>
      <c r="W52" s="118"/>
      <c r="X52" s="161"/>
      <c r="Y52" s="120"/>
      <c r="Z52" s="162"/>
      <c r="AA52" s="121">
        <v>1</v>
      </c>
      <c r="AB52" s="121">
        <v>1</v>
      </c>
      <c r="AC52" s="121"/>
      <c r="AD52" s="174"/>
      <c r="AE52" s="121">
        <v>0.45017705699999999</v>
      </c>
      <c r="AF52" s="180">
        <v>1711.104</v>
      </c>
      <c r="AG52" s="185">
        <v>0.68444159999999998</v>
      </c>
      <c r="AH52" s="123">
        <v>170</v>
      </c>
      <c r="AI52" s="123">
        <v>1542.26</v>
      </c>
      <c r="AJ52" s="123">
        <v>1.54226</v>
      </c>
      <c r="AK52" s="164">
        <v>3.2387459999999999</v>
      </c>
      <c r="AL52" s="124"/>
      <c r="AM52" s="124"/>
      <c r="AN52" s="186"/>
      <c r="AO52" s="166"/>
      <c r="AP52" s="166"/>
      <c r="AQ52" s="167"/>
      <c r="AR52" s="167"/>
      <c r="AS52" s="168"/>
      <c r="AT52" s="168"/>
      <c r="AU52" s="168"/>
      <c r="AV52" s="169"/>
      <c r="AW52" s="169"/>
      <c r="AX52" s="169"/>
      <c r="AY52" s="170"/>
      <c r="AZ52" s="170"/>
      <c r="BA52" s="170"/>
      <c r="BB52" s="169"/>
      <c r="BC52" s="169"/>
      <c r="BD52" s="169"/>
      <c r="BE52" s="171"/>
      <c r="BF52" s="171"/>
      <c r="BG52" s="171"/>
      <c r="BH52" s="172">
        <v>8</v>
      </c>
      <c r="BI52" s="172">
        <v>0.31369999999999998</v>
      </c>
      <c r="BJ52" s="172">
        <v>0.40799999999999997</v>
      </c>
      <c r="BK52" s="205"/>
      <c r="BL52" s="205"/>
      <c r="BM52" s="205"/>
      <c r="BN52" s="205"/>
      <c r="BO52" s="205"/>
    </row>
    <row r="53" spans="1:67" x14ac:dyDescent="0.35">
      <c r="A53" s="175" t="str">
        <f t="shared" si="0"/>
        <v>051</v>
      </c>
      <c r="B53" s="206" t="s">
        <v>666</v>
      </c>
      <c r="C53" s="207" t="s">
        <v>878</v>
      </c>
      <c r="D53" s="175">
        <v>29257</v>
      </c>
      <c r="E53" s="156">
        <v>349</v>
      </c>
      <c r="F53" s="157">
        <v>277.60648843330102</v>
      </c>
      <c r="G53" s="157">
        <v>214.383289373823</v>
      </c>
      <c r="H53" s="157">
        <v>145.30793332117901</v>
      </c>
      <c r="I53" s="156">
        <v>11.6520140345805</v>
      </c>
      <c r="J53" s="157">
        <v>12.314165752666201</v>
      </c>
      <c r="K53" s="157">
        <v>11.9682457956125</v>
      </c>
      <c r="L53" s="157">
        <v>11.432869367208101</v>
      </c>
      <c r="M53" s="158">
        <v>4.6490311352959504</v>
      </c>
      <c r="N53" s="158">
        <v>4.7677084623792698</v>
      </c>
      <c r="O53" s="210">
        <v>7</v>
      </c>
      <c r="P53" s="210">
        <v>13</v>
      </c>
      <c r="Q53" s="210">
        <v>4362</v>
      </c>
      <c r="R53" s="210">
        <v>4.3620000000000001</v>
      </c>
      <c r="S53" s="118"/>
      <c r="T53" s="208"/>
      <c r="U53" s="118"/>
      <c r="V53" s="118"/>
      <c r="W53" s="118"/>
      <c r="X53" s="161"/>
      <c r="Y53" s="120"/>
      <c r="Z53" s="162"/>
      <c r="AA53" s="121"/>
      <c r="AB53" s="121"/>
      <c r="AC53" s="121"/>
      <c r="AD53" s="174"/>
      <c r="AE53" s="121"/>
      <c r="AF53" s="180">
        <v>2397.9882500000003</v>
      </c>
      <c r="AG53" s="185">
        <v>0.95919530000000008</v>
      </c>
      <c r="AH53" s="123">
        <v>252</v>
      </c>
      <c r="AI53" s="123">
        <v>7538.85</v>
      </c>
      <c r="AJ53" s="123">
        <v>7.5388500000000001</v>
      </c>
      <c r="AK53" s="164">
        <v>15.831585</v>
      </c>
      <c r="AL53" s="165"/>
      <c r="AM53" s="165"/>
      <c r="AN53" s="209"/>
      <c r="AO53" s="166"/>
      <c r="AP53" s="166"/>
      <c r="AQ53" s="167"/>
      <c r="AR53" s="167"/>
      <c r="AS53" s="168"/>
      <c r="AT53" s="168"/>
      <c r="AU53" s="168"/>
      <c r="AV53" s="169"/>
      <c r="AW53" s="169"/>
      <c r="AX53" s="169"/>
      <c r="AY53" s="170"/>
      <c r="AZ53" s="170"/>
      <c r="BA53" s="170"/>
      <c r="BB53" s="169"/>
      <c r="BC53" s="169"/>
      <c r="BD53" s="169"/>
      <c r="BE53" s="171"/>
      <c r="BF53" s="171"/>
      <c r="BG53" s="171"/>
      <c r="BH53" s="172">
        <v>19</v>
      </c>
      <c r="BI53" s="172">
        <v>2.4553199999999999</v>
      </c>
      <c r="BJ53" s="172">
        <v>2.6034096774190001</v>
      </c>
      <c r="BK53" s="205"/>
      <c r="BL53" s="205"/>
      <c r="BM53" s="205"/>
      <c r="BN53" s="205"/>
      <c r="BO53" s="205"/>
    </row>
    <row r="54" spans="1:67" x14ac:dyDescent="0.35">
      <c r="A54" s="175" t="str">
        <f t="shared" si="0"/>
        <v>051</v>
      </c>
      <c r="B54" s="206" t="s">
        <v>675</v>
      </c>
      <c r="C54" s="207" t="s">
        <v>299</v>
      </c>
      <c r="D54" s="175">
        <v>77523</v>
      </c>
      <c r="E54" s="156">
        <v>989</v>
      </c>
      <c r="F54" s="157">
        <v>785.473050051992</v>
      </c>
      <c r="G54" s="157">
        <v>605.66420489565905</v>
      </c>
      <c r="H54" s="157">
        <v>409.70877849905003</v>
      </c>
      <c r="I54" s="156">
        <v>116.536518697281</v>
      </c>
      <c r="J54" s="157">
        <v>49.218355660698698</v>
      </c>
      <c r="K54" s="157">
        <v>47.817315835728401</v>
      </c>
      <c r="L54" s="157">
        <v>45.648942250308799</v>
      </c>
      <c r="M54" s="158">
        <v>17.385200174231802</v>
      </c>
      <c r="N54" s="158">
        <v>18.2102456248893</v>
      </c>
      <c r="O54" s="210">
        <v>1</v>
      </c>
      <c r="P54" s="210">
        <v>4</v>
      </c>
      <c r="Q54" s="210"/>
      <c r="R54" s="210"/>
      <c r="S54" s="118">
        <v>1</v>
      </c>
      <c r="T54" s="208">
        <v>1</v>
      </c>
      <c r="U54" s="118"/>
      <c r="V54" s="118"/>
      <c r="W54" s="118"/>
      <c r="X54" s="161"/>
      <c r="Y54" s="120"/>
      <c r="Z54" s="162"/>
      <c r="AA54" s="121">
        <v>1</v>
      </c>
      <c r="AB54" s="121">
        <v>1</v>
      </c>
      <c r="AC54" s="121"/>
      <c r="AD54" s="174"/>
      <c r="AE54" s="121">
        <v>0.72096420000000006</v>
      </c>
      <c r="AF54" s="180">
        <v>6236.4694999999992</v>
      </c>
      <c r="AG54" s="185">
        <v>2.4945877999999997</v>
      </c>
      <c r="AH54" s="123">
        <v>439</v>
      </c>
      <c r="AI54" s="123">
        <v>6223.97</v>
      </c>
      <c r="AJ54" s="123">
        <v>6.2239700000000004</v>
      </c>
      <c r="AK54" s="164">
        <v>13.070337</v>
      </c>
      <c r="AL54" s="124"/>
      <c r="AM54" s="124"/>
      <c r="AN54" s="186"/>
      <c r="AO54" s="166"/>
      <c r="AP54" s="166"/>
      <c r="AQ54" s="167"/>
      <c r="AR54" s="167"/>
      <c r="AS54" s="168"/>
      <c r="AT54" s="168"/>
      <c r="AU54" s="168"/>
      <c r="AV54" s="169"/>
      <c r="AW54" s="169"/>
      <c r="AX54" s="169"/>
      <c r="AY54" s="170"/>
      <c r="AZ54" s="170"/>
      <c r="BA54" s="170"/>
      <c r="BB54" s="169"/>
      <c r="BC54" s="169"/>
      <c r="BD54" s="169"/>
      <c r="BE54" s="171"/>
      <c r="BF54" s="171"/>
      <c r="BG54" s="171"/>
      <c r="BH54" s="172">
        <v>47</v>
      </c>
      <c r="BI54" s="172">
        <v>12.44191</v>
      </c>
      <c r="BJ54" s="172">
        <v>28.181100000000001</v>
      </c>
      <c r="BK54" s="205"/>
      <c r="BL54" s="205"/>
      <c r="BM54" s="205"/>
      <c r="BN54" s="205"/>
      <c r="BO54" s="205"/>
    </row>
    <row r="55" spans="1:67" x14ac:dyDescent="0.35">
      <c r="A55" s="175" t="str">
        <f t="shared" si="0"/>
        <v>051</v>
      </c>
      <c r="B55" s="206" t="s">
        <v>705</v>
      </c>
      <c r="C55" s="207" t="s">
        <v>330</v>
      </c>
      <c r="D55" s="175">
        <v>50133</v>
      </c>
      <c r="E55" s="156">
        <v>608</v>
      </c>
      <c r="F55" s="157">
        <v>483.079037851137</v>
      </c>
      <c r="G55" s="157">
        <v>372.08797306884298</v>
      </c>
      <c r="H55" s="157">
        <v>251.34716674300901</v>
      </c>
      <c r="I55" s="156">
        <v>40.637257688025798</v>
      </c>
      <c r="J55" s="157">
        <v>40.707443028307502</v>
      </c>
      <c r="K55" s="157">
        <v>39.298463465096702</v>
      </c>
      <c r="L55" s="157">
        <v>37.327182764823696</v>
      </c>
      <c r="M55" s="158">
        <v>7.8626153225952002</v>
      </c>
      <c r="N55" s="158">
        <v>8.1297156202014094</v>
      </c>
      <c r="O55" s="210">
        <v>3</v>
      </c>
      <c r="P55" s="210">
        <v>3</v>
      </c>
      <c r="Q55" s="210">
        <v>408</v>
      </c>
      <c r="R55" s="210">
        <v>0.40799999999999997</v>
      </c>
      <c r="S55" s="118"/>
      <c r="T55" s="208"/>
      <c r="U55" s="118"/>
      <c r="V55" s="118"/>
      <c r="W55" s="118"/>
      <c r="X55" s="161"/>
      <c r="Y55" s="120"/>
      <c r="Z55" s="162"/>
      <c r="AA55" s="121"/>
      <c r="AB55" s="121"/>
      <c r="AC55" s="121"/>
      <c r="AD55" s="174"/>
      <c r="AE55" s="121"/>
      <c r="AF55" s="180">
        <v>4458.3007500000003</v>
      </c>
      <c r="AG55" s="185">
        <v>1.7833203</v>
      </c>
      <c r="AH55" s="123">
        <v>502</v>
      </c>
      <c r="AI55" s="123">
        <v>10013.39</v>
      </c>
      <c r="AJ55" s="123">
        <v>10.013389999999999</v>
      </c>
      <c r="AK55" s="164">
        <v>21.028119</v>
      </c>
      <c r="AL55" s="124"/>
      <c r="AM55" s="124"/>
      <c r="AN55" s="186"/>
      <c r="AO55" s="166"/>
      <c r="AP55" s="166"/>
      <c r="AQ55" s="167"/>
      <c r="AR55" s="167"/>
      <c r="AS55" s="168"/>
      <c r="AT55" s="168"/>
      <c r="AU55" s="168"/>
      <c r="AV55" s="169"/>
      <c r="AW55" s="169"/>
      <c r="AX55" s="169"/>
      <c r="AY55" s="170"/>
      <c r="AZ55" s="170"/>
      <c r="BA55" s="170"/>
      <c r="BB55" s="169"/>
      <c r="BC55" s="169"/>
      <c r="BD55" s="169"/>
      <c r="BE55" s="171"/>
      <c r="BF55" s="171"/>
      <c r="BG55" s="171"/>
      <c r="BH55" s="172">
        <v>17</v>
      </c>
      <c r="BI55" s="172">
        <v>0.90734999999999999</v>
      </c>
      <c r="BJ55" s="172">
        <v>1.2078</v>
      </c>
      <c r="BK55" s="205"/>
      <c r="BL55" s="205"/>
      <c r="BM55" s="205"/>
      <c r="BN55" s="205"/>
      <c r="BO55" s="205"/>
    </row>
    <row r="56" spans="1:67" x14ac:dyDescent="0.35">
      <c r="A56" s="175" t="str">
        <f t="shared" si="0"/>
        <v>051</v>
      </c>
      <c r="B56" s="206" t="s">
        <v>365</v>
      </c>
      <c r="C56" s="207" t="s">
        <v>5</v>
      </c>
      <c r="D56" s="175">
        <v>12528</v>
      </c>
      <c r="E56" s="156">
        <v>152</v>
      </c>
      <c r="F56" s="157">
        <v>120.655979833515</v>
      </c>
      <c r="G56" s="157">
        <v>94.678640976018599</v>
      </c>
      <c r="H56" s="157">
        <v>65.488043116267704</v>
      </c>
      <c r="I56" s="156">
        <v>6.6040081642803097</v>
      </c>
      <c r="J56" s="157">
        <v>6.9632615099444397</v>
      </c>
      <c r="K56" s="157">
        <v>6.7755811060291196</v>
      </c>
      <c r="L56" s="157">
        <v>6.4851102549528399</v>
      </c>
      <c r="M56" s="158">
        <v>0.53444702780971398</v>
      </c>
      <c r="N56" s="158">
        <v>0.60301797490462306</v>
      </c>
      <c r="O56" s="210">
        <v>1</v>
      </c>
      <c r="P56" s="210">
        <v>1</v>
      </c>
      <c r="Q56" s="210"/>
      <c r="R56" s="210"/>
      <c r="S56" s="118"/>
      <c r="T56" s="208"/>
      <c r="U56" s="118"/>
      <c r="V56" s="118"/>
      <c r="W56" s="118"/>
      <c r="X56" s="161"/>
      <c r="Y56" s="120"/>
      <c r="Z56" s="162"/>
      <c r="AA56" s="121"/>
      <c r="AB56" s="121"/>
      <c r="AC56" s="121"/>
      <c r="AD56" s="174"/>
      <c r="AE56" s="121"/>
      <c r="AF56" s="180">
        <v>2533.7510000000002</v>
      </c>
      <c r="AG56" s="185">
        <v>1.0135004000000001</v>
      </c>
      <c r="AH56" s="123">
        <v>117</v>
      </c>
      <c r="AI56" s="123">
        <v>819</v>
      </c>
      <c r="AJ56" s="123">
        <v>0.81899999999999995</v>
      </c>
      <c r="AK56" s="164">
        <v>1.7199</v>
      </c>
      <c r="AL56" s="124"/>
      <c r="AM56" s="124"/>
      <c r="AN56" s="186"/>
      <c r="AO56" s="166"/>
      <c r="AP56" s="166"/>
      <c r="AQ56" s="167"/>
      <c r="AR56" s="167"/>
      <c r="AS56" s="168"/>
      <c r="AT56" s="168"/>
      <c r="AU56" s="168"/>
      <c r="AV56" s="169"/>
      <c r="AW56" s="169"/>
      <c r="AX56" s="169"/>
      <c r="AY56" s="170"/>
      <c r="AZ56" s="170"/>
      <c r="BA56" s="170"/>
      <c r="BB56" s="169"/>
      <c r="BC56" s="169"/>
      <c r="BD56" s="169"/>
      <c r="BE56" s="171"/>
      <c r="BF56" s="171"/>
      <c r="BG56" s="171"/>
      <c r="BH56" s="172">
        <v>9</v>
      </c>
      <c r="BI56" s="172">
        <v>1.8371999999999999</v>
      </c>
      <c r="BJ56" s="172">
        <v>1.9088000000000001</v>
      </c>
      <c r="BK56" s="205"/>
      <c r="BL56" s="205"/>
      <c r="BM56" s="205"/>
      <c r="BO56" s="205"/>
    </row>
    <row r="57" spans="1:67" x14ac:dyDescent="0.35">
      <c r="A57" s="175" t="str">
        <f t="shared" si="0"/>
        <v>051</v>
      </c>
      <c r="B57" s="206" t="s">
        <v>421</v>
      </c>
      <c r="C57" s="207" t="s">
        <v>58</v>
      </c>
      <c r="D57" s="175">
        <v>67114</v>
      </c>
      <c r="E57" s="156">
        <v>672</v>
      </c>
      <c r="F57" s="157">
        <v>533.103346844106</v>
      </c>
      <c r="G57" s="157">
        <v>414.704613526922</v>
      </c>
      <c r="H57" s="157">
        <v>283.72386367519101</v>
      </c>
      <c r="I57" s="156">
        <v>29.539786591495499</v>
      </c>
      <c r="J57" s="157">
        <v>29.803042602684101</v>
      </c>
      <c r="K57" s="157">
        <v>28.8061091226431</v>
      </c>
      <c r="L57" s="157">
        <v>27.394290170291701</v>
      </c>
      <c r="M57" s="158">
        <v>8.1166634608705905</v>
      </c>
      <c r="N57" s="158">
        <v>8.5293756474647306</v>
      </c>
      <c r="O57" s="210">
        <v>5</v>
      </c>
      <c r="P57" s="210">
        <v>8</v>
      </c>
      <c r="Q57" s="210">
        <v>11986</v>
      </c>
      <c r="R57" s="210">
        <v>11.986000000000001</v>
      </c>
      <c r="S57" s="118"/>
      <c r="T57" s="208"/>
      <c r="U57" s="118"/>
      <c r="V57" s="118"/>
      <c r="W57" s="118"/>
      <c r="X57" s="161">
        <v>1</v>
      </c>
      <c r="Y57" s="120">
        <v>3</v>
      </c>
      <c r="Z57" s="162"/>
      <c r="AA57" s="121">
        <v>2</v>
      </c>
      <c r="AB57" s="121">
        <v>6</v>
      </c>
      <c r="AC57" s="121">
        <v>6211</v>
      </c>
      <c r="AD57" s="174">
        <v>6.2110000000000003</v>
      </c>
      <c r="AE57" s="121">
        <v>30.813976181999998</v>
      </c>
      <c r="AF57" s="180">
        <v>2811.3717499999998</v>
      </c>
      <c r="AG57" s="185">
        <v>1.1245486999999998</v>
      </c>
      <c r="AH57" s="123">
        <v>194</v>
      </c>
      <c r="AI57" s="123">
        <v>1358</v>
      </c>
      <c r="AJ57" s="123">
        <v>1.3580000000000001</v>
      </c>
      <c r="AK57" s="164">
        <v>2.8517999999999999</v>
      </c>
      <c r="AL57" s="124"/>
      <c r="AM57" s="124"/>
      <c r="AN57" s="186"/>
      <c r="AO57" s="166"/>
      <c r="AP57" s="166"/>
      <c r="AQ57" s="167"/>
      <c r="AR57" s="167"/>
      <c r="AS57" s="168"/>
      <c r="AT57" s="168"/>
      <c r="AU57" s="168"/>
      <c r="AV57" s="169"/>
      <c r="AW57" s="169"/>
      <c r="AX57" s="169"/>
      <c r="AY57" s="170"/>
      <c r="AZ57" s="170"/>
      <c r="BA57" s="170"/>
      <c r="BB57" s="169"/>
      <c r="BC57" s="169"/>
      <c r="BD57" s="169"/>
      <c r="BE57" s="171"/>
      <c r="BF57" s="171"/>
      <c r="BG57" s="171"/>
      <c r="BH57" s="172">
        <v>23</v>
      </c>
      <c r="BI57" s="172">
        <v>18.1435999999999</v>
      </c>
      <c r="BJ57" s="172">
        <v>18.733842580649899</v>
      </c>
      <c r="BK57" s="205"/>
      <c r="BL57" s="205"/>
      <c r="BM57" s="205"/>
      <c r="BO57" s="205"/>
    </row>
    <row r="58" spans="1:67" x14ac:dyDescent="0.35">
      <c r="A58" s="175" t="str">
        <f t="shared" si="0"/>
        <v>051</v>
      </c>
      <c r="B58" s="206" t="s">
        <v>467</v>
      </c>
      <c r="C58" s="207" t="s">
        <v>110</v>
      </c>
      <c r="D58" s="175">
        <v>26900</v>
      </c>
      <c r="E58" s="156">
        <v>351</v>
      </c>
      <c r="F58" s="157">
        <v>278.89381601910202</v>
      </c>
      <c r="G58" s="157">
        <v>217.436468872982</v>
      </c>
      <c r="H58" s="157">
        <v>149.18129915773099</v>
      </c>
      <c r="I58" s="156">
        <v>18.2895692647222</v>
      </c>
      <c r="J58" s="157">
        <v>19.352038116520799</v>
      </c>
      <c r="K58" s="157">
        <v>18.796985294717899</v>
      </c>
      <c r="L58" s="157">
        <v>17.9379362827916</v>
      </c>
      <c r="M58" s="158">
        <v>3.3643342156118599</v>
      </c>
      <c r="N58" s="158">
        <v>3.4171898421753601</v>
      </c>
      <c r="O58" s="210">
        <v>13</v>
      </c>
      <c r="P58" s="210">
        <v>18</v>
      </c>
      <c r="Q58" s="210">
        <v>3350</v>
      </c>
      <c r="R58" s="210">
        <v>3.35</v>
      </c>
      <c r="S58" s="118"/>
      <c r="T58" s="208"/>
      <c r="U58" s="118"/>
      <c r="V58" s="118"/>
      <c r="W58" s="118"/>
      <c r="X58" s="161"/>
      <c r="Y58" s="120"/>
      <c r="Z58" s="162"/>
      <c r="AA58" s="121">
        <v>1</v>
      </c>
      <c r="AB58" s="121">
        <v>1</v>
      </c>
      <c r="AC58" s="121"/>
      <c r="AD58" s="174"/>
      <c r="AE58" s="121">
        <v>0.56752254899999999</v>
      </c>
      <c r="AF58" s="180">
        <v>3392.6234999999997</v>
      </c>
      <c r="AG58" s="185">
        <v>1.3570494</v>
      </c>
      <c r="AH58" s="123">
        <v>279</v>
      </c>
      <c r="AI58" s="123">
        <v>1953</v>
      </c>
      <c r="AJ58" s="123">
        <v>1.9530000000000001</v>
      </c>
      <c r="AK58" s="164">
        <v>4.1013000000000002</v>
      </c>
      <c r="AL58" s="165"/>
      <c r="AM58" s="165"/>
      <c r="AN58" s="209"/>
      <c r="AO58" s="166"/>
      <c r="AP58" s="166"/>
      <c r="AQ58" s="167"/>
      <c r="AR58" s="167"/>
      <c r="AS58" s="168"/>
      <c r="AT58" s="168"/>
      <c r="AU58" s="168"/>
      <c r="AV58" s="169"/>
      <c r="AW58" s="169"/>
      <c r="AX58" s="169"/>
      <c r="AY58" s="170"/>
      <c r="AZ58" s="170"/>
      <c r="BA58" s="170"/>
      <c r="BB58" s="169"/>
      <c r="BC58" s="169"/>
      <c r="BD58" s="169"/>
      <c r="BE58" s="171"/>
      <c r="BF58" s="171"/>
      <c r="BG58" s="171"/>
      <c r="BH58" s="172">
        <v>14</v>
      </c>
      <c r="BI58" s="172">
        <v>0.54862</v>
      </c>
      <c r="BJ58" s="172">
        <v>0.68232000000000004</v>
      </c>
      <c r="BK58" s="205"/>
      <c r="BL58" s="205"/>
      <c r="BM58" s="205"/>
      <c r="BO58" s="205"/>
    </row>
    <row r="59" spans="1:67" x14ac:dyDescent="0.35">
      <c r="A59" s="175" t="str">
        <f t="shared" si="0"/>
        <v>051</v>
      </c>
      <c r="B59" s="206" t="s">
        <v>499</v>
      </c>
      <c r="C59" s="207" t="s">
        <v>879</v>
      </c>
      <c r="D59" s="175">
        <v>13611</v>
      </c>
      <c r="E59" s="156">
        <v>189</v>
      </c>
      <c r="F59" s="157">
        <v>150.15244043701401</v>
      </c>
      <c r="G59" s="157">
        <v>116.090256766813</v>
      </c>
      <c r="H59" s="157">
        <v>78.802911408890594</v>
      </c>
      <c r="I59" s="156">
        <v>12.824740129740499</v>
      </c>
      <c r="J59" s="157">
        <v>13.5603667661413</v>
      </c>
      <c r="K59" s="157">
        <v>13.1760621913423</v>
      </c>
      <c r="L59" s="157">
        <v>12.5812783216063</v>
      </c>
      <c r="M59" s="158">
        <v>1.1066679154756101</v>
      </c>
      <c r="N59" s="158">
        <v>1.17277861746627</v>
      </c>
      <c r="O59" s="210">
        <v>2</v>
      </c>
      <c r="P59" s="210">
        <v>4</v>
      </c>
      <c r="Q59" s="210">
        <v>5352</v>
      </c>
      <c r="R59" s="210">
        <v>5.3520000000000003</v>
      </c>
      <c r="S59" s="118"/>
      <c r="T59" s="208"/>
      <c r="U59" s="118"/>
      <c r="V59" s="118"/>
      <c r="W59" s="118"/>
      <c r="X59" s="161"/>
      <c r="Y59" s="120"/>
      <c r="Z59" s="162"/>
      <c r="AA59" s="121"/>
      <c r="AB59" s="121"/>
      <c r="AC59" s="121"/>
      <c r="AD59" s="174"/>
      <c r="AE59" s="121"/>
      <c r="AF59" s="180">
        <v>1776.0677499999999</v>
      </c>
      <c r="AG59" s="185">
        <v>0.71042709999999998</v>
      </c>
      <c r="AH59" s="123">
        <v>113</v>
      </c>
      <c r="AI59" s="123">
        <v>791</v>
      </c>
      <c r="AJ59" s="123">
        <v>0.79100000000000004</v>
      </c>
      <c r="AK59" s="164">
        <v>1.6611</v>
      </c>
      <c r="AL59" s="124"/>
      <c r="AM59" s="124"/>
      <c r="AN59" s="186"/>
      <c r="AO59" s="166">
        <v>0.22725999999999999</v>
      </c>
      <c r="AP59" s="166">
        <v>1.5869646964285715</v>
      </c>
      <c r="AQ59" s="167"/>
      <c r="AR59" s="167"/>
      <c r="AS59" s="168"/>
      <c r="AT59" s="168"/>
      <c r="AU59" s="168"/>
      <c r="AV59" s="169"/>
      <c r="AW59" s="169"/>
      <c r="AX59" s="169"/>
      <c r="AY59" s="170"/>
      <c r="AZ59" s="170"/>
      <c r="BA59" s="170"/>
      <c r="BB59" s="169"/>
      <c r="BC59" s="169"/>
      <c r="BD59" s="169"/>
      <c r="BE59" s="171"/>
      <c r="BF59" s="171"/>
      <c r="BG59" s="171"/>
      <c r="BH59" s="172">
        <v>14</v>
      </c>
      <c r="BI59" s="172">
        <v>1.89882</v>
      </c>
      <c r="BJ59" s="172">
        <v>2.1196000000000002</v>
      </c>
      <c r="BK59" s="205"/>
      <c r="BL59" s="205"/>
      <c r="BM59" s="205"/>
      <c r="BO59" s="205"/>
    </row>
    <row r="60" spans="1:67" x14ac:dyDescent="0.35">
      <c r="A60" s="175" t="str">
        <f t="shared" si="0"/>
        <v>051</v>
      </c>
      <c r="B60" s="206" t="s">
        <v>512</v>
      </c>
      <c r="C60" s="207" t="s">
        <v>146</v>
      </c>
      <c r="D60" s="175">
        <v>37847</v>
      </c>
      <c r="E60" s="156">
        <v>419</v>
      </c>
      <c r="F60" s="157">
        <v>332.94149864574399</v>
      </c>
      <c r="G60" s="157">
        <v>258.286625286846</v>
      </c>
      <c r="H60" s="157">
        <v>176.09091678950199</v>
      </c>
      <c r="I60" s="156">
        <v>25.499837794637301</v>
      </c>
      <c r="J60" s="157">
        <v>26.198738506462799</v>
      </c>
      <c r="K60" s="157">
        <v>25.376111357637502</v>
      </c>
      <c r="L60" s="157">
        <v>24.172745115133399</v>
      </c>
      <c r="M60" s="158">
        <v>5.9342022670454204</v>
      </c>
      <c r="N60" s="158">
        <v>6.2024177310972402</v>
      </c>
      <c r="O60" s="210"/>
      <c r="P60" s="210"/>
      <c r="Q60" s="210"/>
      <c r="R60" s="210"/>
      <c r="S60" s="118"/>
      <c r="T60" s="208"/>
      <c r="U60" s="118"/>
      <c r="V60" s="118"/>
      <c r="W60" s="118"/>
      <c r="X60" s="161">
        <v>1</v>
      </c>
      <c r="Y60" s="120">
        <v>2</v>
      </c>
      <c r="Z60" s="162"/>
      <c r="AA60" s="121">
        <v>1</v>
      </c>
      <c r="AB60" s="121">
        <v>1</v>
      </c>
      <c r="AC60" s="121">
        <v>185</v>
      </c>
      <c r="AD60" s="174">
        <v>0.185</v>
      </c>
      <c r="AE60" s="121">
        <v>1.8925594379999999</v>
      </c>
      <c r="AF60" s="180">
        <v>2618.84575</v>
      </c>
      <c r="AG60" s="185">
        <v>1.0475383</v>
      </c>
      <c r="AH60" s="123">
        <v>177</v>
      </c>
      <c r="AI60" s="123">
        <v>1239</v>
      </c>
      <c r="AJ60" s="123">
        <v>1.2390000000000001</v>
      </c>
      <c r="AK60" s="164">
        <v>2.6019000000000001</v>
      </c>
      <c r="AL60" s="124">
        <v>1</v>
      </c>
      <c r="AM60" s="124">
        <v>1</v>
      </c>
      <c r="AN60" s="187" t="s">
        <v>930</v>
      </c>
      <c r="AO60" s="166">
        <v>0.12462999999999999</v>
      </c>
      <c r="AP60" s="166">
        <v>0.87029574107142849</v>
      </c>
      <c r="AQ60" s="167">
        <v>1</v>
      </c>
      <c r="AR60" s="167">
        <v>100</v>
      </c>
      <c r="AS60" s="168"/>
      <c r="AT60" s="168"/>
      <c r="AU60" s="168"/>
      <c r="AV60" s="169"/>
      <c r="AW60" s="169"/>
      <c r="AX60" s="169"/>
      <c r="AY60" s="170"/>
      <c r="AZ60" s="170"/>
      <c r="BA60" s="170"/>
      <c r="BB60" s="169">
        <v>1</v>
      </c>
      <c r="BC60" s="169">
        <v>1</v>
      </c>
      <c r="BD60" s="169"/>
      <c r="BE60" s="171"/>
      <c r="BF60" s="171"/>
      <c r="BG60" s="171"/>
      <c r="BH60" s="172">
        <v>23</v>
      </c>
      <c r="BI60" s="172">
        <v>8.7672000000000008</v>
      </c>
      <c r="BJ60" s="172">
        <v>54.501600000000003</v>
      </c>
      <c r="BK60" s="205"/>
      <c r="BL60" s="205"/>
      <c r="BM60" s="205"/>
      <c r="BO60" s="205"/>
    </row>
    <row r="61" spans="1:67" x14ac:dyDescent="0.35">
      <c r="A61" s="175" t="str">
        <f t="shared" si="0"/>
        <v>051</v>
      </c>
      <c r="B61" s="206" t="s">
        <v>565</v>
      </c>
      <c r="C61" s="207" t="s">
        <v>196</v>
      </c>
      <c r="D61" s="175">
        <v>103725</v>
      </c>
      <c r="E61" s="156">
        <v>1016</v>
      </c>
      <c r="F61" s="157">
        <v>805.83557569929405</v>
      </c>
      <c r="G61" s="157">
        <v>629.02775614857296</v>
      </c>
      <c r="H61" s="157">
        <v>432.23616093989602</v>
      </c>
      <c r="I61" s="156">
        <v>407.60126802210101</v>
      </c>
      <c r="J61" s="157">
        <v>467.99130673193901</v>
      </c>
      <c r="K61" s="157">
        <v>416.698592317872</v>
      </c>
      <c r="L61" s="157">
        <v>404.86401979674503</v>
      </c>
      <c r="M61" s="158">
        <v>18.031406044096101</v>
      </c>
      <c r="N61" s="158">
        <v>18.8913862409769</v>
      </c>
      <c r="O61" s="210">
        <v>5</v>
      </c>
      <c r="P61" s="210">
        <v>5</v>
      </c>
      <c r="Q61" s="210">
        <v>15141</v>
      </c>
      <c r="R61" s="210">
        <v>15.141</v>
      </c>
      <c r="S61" s="118"/>
      <c r="T61" s="208"/>
      <c r="U61" s="118"/>
      <c r="V61" s="118"/>
      <c r="W61" s="118"/>
      <c r="X61" s="161">
        <v>2</v>
      </c>
      <c r="Y61" s="120">
        <v>4</v>
      </c>
      <c r="Z61" s="162">
        <v>6.5309999999999997</v>
      </c>
      <c r="AA61" s="121">
        <v>1</v>
      </c>
      <c r="AB61" s="121">
        <v>2</v>
      </c>
      <c r="AC61" s="121">
        <v>1085</v>
      </c>
      <c r="AD61" s="174">
        <v>1.085</v>
      </c>
      <c r="AE61" s="121">
        <v>7.2054093540000004</v>
      </c>
      <c r="AF61" s="180">
        <v>6355.4605000000001</v>
      </c>
      <c r="AG61" s="185">
        <v>2.5421842000000003</v>
      </c>
      <c r="AH61" s="123">
        <v>408</v>
      </c>
      <c r="AI61" s="123">
        <v>2856</v>
      </c>
      <c r="AJ61" s="123">
        <v>2.8559999999999999</v>
      </c>
      <c r="AK61" s="164">
        <v>5.9976000000000003</v>
      </c>
      <c r="AL61" s="124"/>
      <c r="AM61" s="124"/>
      <c r="AN61" s="186"/>
      <c r="AO61" s="166">
        <v>4.5760000000000002E-2</v>
      </c>
      <c r="AP61" s="166">
        <v>0.31954371428571426</v>
      </c>
      <c r="AQ61" s="167"/>
      <c r="AR61" s="167"/>
      <c r="AS61" s="168"/>
      <c r="AT61" s="168"/>
      <c r="AU61" s="168"/>
      <c r="AV61" s="169"/>
      <c r="AW61" s="169"/>
      <c r="AX61" s="169"/>
      <c r="AY61" s="170">
        <v>1</v>
      </c>
      <c r="AZ61" s="170">
        <v>2</v>
      </c>
      <c r="BA61" s="170">
        <v>199.2</v>
      </c>
      <c r="BB61" s="169"/>
      <c r="BC61" s="169"/>
      <c r="BD61" s="169"/>
      <c r="BE61" s="171"/>
      <c r="BF61" s="171"/>
      <c r="BG61" s="171"/>
      <c r="BH61" s="172">
        <v>34</v>
      </c>
      <c r="BI61" s="172">
        <v>35.2867999999999</v>
      </c>
      <c r="BJ61" s="172">
        <v>112.02745548387</v>
      </c>
      <c r="BK61" s="205"/>
      <c r="BL61" s="205"/>
      <c r="BM61" s="205"/>
      <c r="BO61" s="205"/>
    </row>
    <row r="62" spans="1:67" x14ac:dyDescent="0.35">
      <c r="A62" s="175" t="str">
        <f t="shared" si="0"/>
        <v>051</v>
      </c>
      <c r="B62" s="206" t="s">
        <v>577</v>
      </c>
      <c r="C62" s="207" t="s">
        <v>210</v>
      </c>
      <c r="D62" s="175">
        <v>27613</v>
      </c>
      <c r="E62" s="156">
        <v>265</v>
      </c>
      <c r="F62" s="157">
        <v>209.963221008673</v>
      </c>
      <c r="G62" s="157">
        <v>164.78991410096501</v>
      </c>
      <c r="H62" s="157">
        <v>114.010698403809</v>
      </c>
      <c r="I62" s="156">
        <v>9.7231393993211608</v>
      </c>
      <c r="J62" s="157">
        <v>10.270423649999801</v>
      </c>
      <c r="K62" s="157">
        <v>9.9845125222023299</v>
      </c>
      <c r="L62" s="157">
        <v>9.5420110841672301</v>
      </c>
      <c r="M62" s="158">
        <v>3.2389467488589601</v>
      </c>
      <c r="N62" s="158">
        <v>3.3710378060393</v>
      </c>
      <c r="O62" s="210"/>
      <c r="P62" s="210"/>
      <c r="Q62" s="210"/>
      <c r="R62" s="210"/>
      <c r="S62" s="118"/>
      <c r="T62" s="208"/>
      <c r="U62" s="118"/>
      <c r="V62" s="118"/>
      <c r="W62" s="118"/>
      <c r="X62" s="161">
        <v>1</v>
      </c>
      <c r="Y62" s="120">
        <v>2</v>
      </c>
      <c r="Z62" s="162">
        <v>11.785</v>
      </c>
      <c r="AA62" s="121"/>
      <c r="AB62" s="121"/>
      <c r="AC62" s="121"/>
      <c r="AD62" s="174"/>
      <c r="AE62" s="121"/>
      <c r="AF62" s="180">
        <v>3249.1912499999999</v>
      </c>
      <c r="AG62" s="185">
        <v>1.2996764999999999</v>
      </c>
      <c r="AH62" s="123">
        <v>374</v>
      </c>
      <c r="AI62" s="123">
        <v>2618</v>
      </c>
      <c r="AJ62" s="123">
        <v>2.6179999999999999</v>
      </c>
      <c r="AK62" s="164">
        <v>5.4977999999999998</v>
      </c>
      <c r="AL62" s="124"/>
      <c r="AM62" s="124"/>
      <c r="AN62" s="186"/>
      <c r="AO62" s="166">
        <v>0.14298999999999998</v>
      </c>
      <c r="AP62" s="166">
        <v>0.99850427678571407</v>
      </c>
      <c r="AQ62" s="167"/>
      <c r="AR62" s="167"/>
      <c r="AS62" s="168"/>
      <c r="AT62" s="168"/>
      <c r="AU62" s="168"/>
      <c r="AV62" s="169"/>
      <c r="AW62" s="169"/>
      <c r="AX62" s="169"/>
      <c r="AY62" s="170"/>
      <c r="AZ62" s="170"/>
      <c r="BA62" s="170"/>
      <c r="BB62" s="169"/>
      <c r="BC62" s="169"/>
      <c r="BD62" s="169"/>
      <c r="BE62" s="171"/>
      <c r="BF62" s="171"/>
      <c r="BG62" s="171"/>
      <c r="BH62" s="172">
        <v>8</v>
      </c>
      <c r="BI62" s="172">
        <v>2.7692000000000001</v>
      </c>
      <c r="BJ62" s="172">
        <v>0.15931999999999999</v>
      </c>
      <c r="BK62" s="205"/>
      <c r="BL62" s="205"/>
      <c r="BM62" s="205"/>
      <c r="BO62" s="205"/>
    </row>
    <row r="63" spans="1:67" x14ac:dyDescent="0.35">
      <c r="A63" s="175" t="str">
        <f t="shared" si="0"/>
        <v>051</v>
      </c>
      <c r="B63" s="206" t="s">
        <v>618</v>
      </c>
      <c r="C63" s="207" t="s">
        <v>249</v>
      </c>
      <c r="D63" s="175">
        <v>30863</v>
      </c>
      <c r="E63" s="156">
        <v>412</v>
      </c>
      <c r="F63" s="157">
        <v>327.590061775712</v>
      </c>
      <c r="G63" s="157">
        <v>251.78723110183699</v>
      </c>
      <c r="H63" s="157">
        <v>169.61216117988201</v>
      </c>
      <c r="I63" s="156">
        <v>4562.7257859812698</v>
      </c>
      <c r="J63" s="157">
        <v>3273.4501289110499</v>
      </c>
      <c r="K63" s="157">
        <v>3053.07171914737</v>
      </c>
      <c r="L63" s="157">
        <v>2932.4860586105201</v>
      </c>
      <c r="M63" s="158">
        <v>9.8381258251699304</v>
      </c>
      <c r="N63" s="158">
        <v>9.95729608068803</v>
      </c>
      <c r="O63" s="210">
        <v>3</v>
      </c>
      <c r="P63" s="210">
        <v>3</v>
      </c>
      <c r="Q63" s="210"/>
      <c r="R63" s="210"/>
      <c r="S63" s="118">
        <v>1</v>
      </c>
      <c r="T63" s="208">
        <v>2</v>
      </c>
      <c r="U63" s="118"/>
      <c r="V63" s="118"/>
      <c r="W63" s="118"/>
      <c r="X63" s="161"/>
      <c r="Y63" s="120"/>
      <c r="Z63" s="162"/>
      <c r="AA63" s="121">
        <v>1</v>
      </c>
      <c r="AB63" s="121">
        <v>1</v>
      </c>
      <c r="AC63" s="121"/>
      <c r="AD63" s="174"/>
      <c r="AE63" s="121">
        <v>1.343255265</v>
      </c>
      <c r="AF63" s="180">
        <v>4130.2089999999998</v>
      </c>
      <c r="AG63" s="185">
        <v>1.6520836000000001</v>
      </c>
      <c r="AH63" s="123">
        <v>271</v>
      </c>
      <c r="AI63" s="123">
        <v>1897</v>
      </c>
      <c r="AJ63" s="123">
        <v>1.897</v>
      </c>
      <c r="AK63" s="164">
        <v>3.9836999999999998</v>
      </c>
      <c r="AL63" s="165"/>
      <c r="AM63" s="165"/>
      <c r="AN63" s="209"/>
      <c r="AO63" s="166"/>
      <c r="AP63" s="166"/>
      <c r="AQ63" s="167"/>
      <c r="AR63" s="167"/>
      <c r="AS63" s="168"/>
      <c r="AT63" s="168"/>
      <c r="AU63" s="168"/>
      <c r="AV63" s="169">
        <v>1</v>
      </c>
      <c r="AW63" s="169">
        <v>4</v>
      </c>
      <c r="AX63" s="169">
        <v>447</v>
      </c>
      <c r="AY63" s="170">
        <v>1</v>
      </c>
      <c r="AZ63" s="170">
        <v>1</v>
      </c>
      <c r="BA63" s="170">
        <v>447</v>
      </c>
      <c r="BB63" s="169"/>
      <c r="BC63" s="169"/>
      <c r="BD63" s="169"/>
      <c r="BE63" s="171"/>
      <c r="BF63" s="171"/>
      <c r="BG63" s="171"/>
      <c r="BH63" s="172">
        <v>28</v>
      </c>
      <c r="BI63" s="172">
        <v>86.1768</v>
      </c>
      <c r="BJ63" s="172">
        <v>455.61329999999901</v>
      </c>
      <c r="BK63" s="205"/>
      <c r="BL63" s="205"/>
      <c r="BM63" s="205"/>
      <c r="BO63" s="205"/>
    </row>
    <row r="64" spans="1:67" x14ac:dyDescent="0.35">
      <c r="A64" s="175" t="str">
        <f t="shared" si="0"/>
        <v>051</v>
      </c>
      <c r="B64" s="206" t="s">
        <v>633</v>
      </c>
      <c r="C64" s="207" t="s">
        <v>261</v>
      </c>
      <c r="D64" s="175">
        <v>13464</v>
      </c>
      <c r="E64" s="156">
        <v>188</v>
      </c>
      <c r="F64" s="157">
        <v>149.50944748247699</v>
      </c>
      <c r="G64" s="157">
        <v>115.780577868865</v>
      </c>
      <c r="H64" s="157">
        <v>78.756736458642195</v>
      </c>
      <c r="I64" s="156">
        <v>36.278803202228701</v>
      </c>
      <c r="J64" s="157">
        <v>18.2606000698107</v>
      </c>
      <c r="K64" s="157">
        <v>15.528864962455399</v>
      </c>
      <c r="L64" s="157">
        <v>13.153980797524801</v>
      </c>
      <c r="M64" s="158">
        <v>1.44268563924196</v>
      </c>
      <c r="N64" s="158">
        <v>1.54501467365683</v>
      </c>
      <c r="O64" s="210">
        <v>4</v>
      </c>
      <c r="P64" s="210">
        <v>7</v>
      </c>
      <c r="Q64" s="210">
        <v>1304</v>
      </c>
      <c r="R64" s="210">
        <v>1.304</v>
      </c>
      <c r="S64" s="118">
        <v>1</v>
      </c>
      <c r="T64" s="208">
        <v>1</v>
      </c>
      <c r="U64" s="118"/>
      <c r="V64" s="118"/>
      <c r="W64" s="118"/>
      <c r="X64" s="161"/>
      <c r="Y64" s="120"/>
      <c r="Z64" s="162"/>
      <c r="AA64" s="121">
        <v>1</v>
      </c>
      <c r="AB64" s="121">
        <v>1</v>
      </c>
      <c r="AC64" s="121"/>
      <c r="AD64" s="174"/>
      <c r="AE64" s="121">
        <v>0.18241476000000001</v>
      </c>
      <c r="AF64" s="180">
        <v>1323.4904999999999</v>
      </c>
      <c r="AG64" s="185">
        <v>0.52939619999999998</v>
      </c>
      <c r="AH64" s="123">
        <v>166</v>
      </c>
      <c r="AI64" s="123">
        <v>1162</v>
      </c>
      <c r="AJ64" s="123">
        <v>1.1619999999999999</v>
      </c>
      <c r="AK64" s="164">
        <v>2.4401999999999999</v>
      </c>
      <c r="AL64" s="124"/>
      <c r="AM64" s="124"/>
      <c r="AN64" s="186"/>
      <c r="AO64" s="166"/>
      <c r="AP64" s="166"/>
      <c r="AQ64" s="167"/>
      <c r="AR64" s="167"/>
      <c r="AS64" s="168"/>
      <c r="AT64" s="168"/>
      <c r="AU64" s="168"/>
      <c r="AV64" s="169"/>
      <c r="AW64" s="169"/>
      <c r="AX64" s="169"/>
      <c r="AY64" s="170"/>
      <c r="AZ64" s="170"/>
      <c r="BA64" s="170"/>
      <c r="BB64" s="169"/>
      <c r="BC64" s="169"/>
      <c r="BD64" s="169"/>
      <c r="BE64" s="171"/>
      <c r="BF64" s="171"/>
      <c r="BG64" s="171"/>
      <c r="BH64" s="172">
        <v>18</v>
      </c>
      <c r="BI64" s="172">
        <v>0.81881999999999999</v>
      </c>
      <c r="BJ64" s="172">
        <v>1.5370666666670001</v>
      </c>
      <c r="BK64" s="205"/>
      <c r="BL64" s="205"/>
      <c r="BM64" s="205"/>
      <c r="BO64" s="205"/>
    </row>
    <row r="65" spans="1:67" x14ac:dyDescent="0.35">
      <c r="A65" s="175" t="str">
        <f t="shared" si="0"/>
        <v>051</v>
      </c>
      <c r="B65" s="206" t="s">
        <v>651</v>
      </c>
      <c r="C65" s="207" t="s">
        <v>278</v>
      </c>
      <c r="D65" s="175">
        <v>8689</v>
      </c>
      <c r="E65" s="156">
        <v>120</v>
      </c>
      <c r="F65" s="157">
        <v>95.125180167734996</v>
      </c>
      <c r="G65" s="157">
        <v>73.651393842375995</v>
      </c>
      <c r="H65" s="157">
        <v>50.087359983588897</v>
      </c>
      <c r="I65" s="156">
        <v>4.6833045709772803</v>
      </c>
      <c r="J65" s="157">
        <v>4.9578792435716901</v>
      </c>
      <c r="K65" s="157">
        <v>4.8144365002280702</v>
      </c>
      <c r="L65" s="157">
        <v>4.5924317790610303</v>
      </c>
      <c r="M65" s="158">
        <v>0.86144181039330703</v>
      </c>
      <c r="N65" s="158">
        <v>0.935602624157166</v>
      </c>
      <c r="O65" s="210">
        <v>4</v>
      </c>
      <c r="P65" s="210">
        <v>7</v>
      </c>
      <c r="Q65" s="210">
        <v>452</v>
      </c>
      <c r="R65" s="210">
        <v>0.45200000000000001</v>
      </c>
      <c r="S65" s="118"/>
      <c r="T65" s="208"/>
      <c r="U65" s="118"/>
      <c r="V65" s="118"/>
      <c r="W65" s="118"/>
      <c r="X65" s="161"/>
      <c r="Y65" s="120"/>
      <c r="Z65" s="162"/>
      <c r="AA65" s="121"/>
      <c r="AB65" s="121"/>
      <c r="AC65" s="121"/>
      <c r="AD65" s="174"/>
      <c r="AE65" s="121"/>
      <c r="AF65" s="180">
        <v>1329.501</v>
      </c>
      <c r="AG65" s="185">
        <v>0.53180040000000006</v>
      </c>
      <c r="AH65" s="123">
        <v>86</v>
      </c>
      <c r="AI65" s="123">
        <v>602</v>
      </c>
      <c r="AJ65" s="123">
        <v>0.60199999999999998</v>
      </c>
      <c r="AK65" s="164">
        <v>1.2642</v>
      </c>
      <c r="AL65" s="124"/>
      <c r="AM65" s="124"/>
      <c r="AN65" s="186"/>
      <c r="AO65" s="166"/>
      <c r="AP65" s="166"/>
      <c r="AQ65" s="167"/>
      <c r="AR65" s="167"/>
      <c r="AS65" s="168"/>
      <c r="AT65" s="168"/>
      <c r="AU65" s="168"/>
      <c r="AV65" s="169"/>
      <c r="AW65" s="169"/>
      <c r="AX65" s="169"/>
      <c r="AY65" s="170"/>
      <c r="AZ65" s="170"/>
      <c r="BA65" s="170"/>
      <c r="BB65" s="169"/>
      <c r="BC65" s="169"/>
      <c r="BD65" s="169"/>
      <c r="BE65" s="171"/>
      <c r="BF65" s="171"/>
      <c r="BG65" s="171"/>
      <c r="BH65" s="172">
        <v>7</v>
      </c>
      <c r="BI65" s="172">
        <v>0.10970000000000001</v>
      </c>
      <c r="BJ65" s="172">
        <v>0.23130000000000001</v>
      </c>
      <c r="BK65" s="205"/>
      <c r="BL65" s="205"/>
      <c r="BM65" s="205"/>
      <c r="BO65" s="205"/>
    </row>
    <row r="66" spans="1:67" x14ac:dyDescent="0.35">
      <c r="A66" s="175" t="str">
        <f t="shared" si="0"/>
        <v>051</v>
      </c>
      <c r="B66" s="206" t="s">
        <v>677</v>
      </c>
      <c r="C66" s="207" t="s">
        <v>301</v>
      </c>
      <c r="D66" s="175">
        <v>35889</v>
      </c>
      <c r="E66" s="156">
        <v>384</v>
      </c>
      <c r="F66" s="157">
        <v>305.09640619483201</v>
      </c>
      <c r="G66" s="157">
        <v>237.20790180690599</v>
      </c>
      <c r="H66" s="157">
        <v>162.17604843058299</v>
      </c>
      <c r="I66" s="156">
        <v>29.380786501215901</v>
      </c>
      <c r="J66" s="157">
        <v>31.085175317062799</v>
      </c>
      <c r="K66" s="157">
        <v>30.194771970100099</v>
      </c>
      <c r="L66" s="157">
        <v>28.816704720681201</v>
      </c>
      <c r="M66" s="158">
        <v>4.6092463572339799</v>
      </c>
      <c r="N66" s="158">
        <v>4.8359715837892798</v>
      </c>
      <c r="O66" s="210">
        <v>2</v>
      </c>
      <c r="P66" s="210">
        <v>2</v>
      </c>
      <c r="Q66" s="210">
        <v>261</v>
      </c>
      <c r="R66" s="210">
        <v>0.26100000000000001</v>
      </c>
      <c r="S66" s="118"/>
      <c r="T66" s="208"/>
      <c r="U66" s="118"/>
      <c r="V66" s="118"/>
      <c r="W66" s="118"/>
      <c r="X66" s="161"/>
      <c r="Y66" s="120"/>
      <c r="Z66" s="162"/>
      <c r="AA66" s="121">
        <v>1</v>
      </c>
      <c r="AB66" s="121">
        <v>1</v>
      </c>
      <c r="AC66" s="121"/>
      <c r="AD66" s="174"/>
      <c r="AE66" s="121">
        <v>0.56298656700000005</v>
      </c>
      <c r="AF66" s="180">
        <v>3342.7507500000002</v>
      </c>
      <c r="AG66" s="185">
        <v>1.3371003000000001</v>
      </c>
      <c r="AH66" s="123">
        <v>219</v>
      </c>
      <c r="AI66" s="123">
        <v>1533</v>
      </c>
      <c r="AJ66" s="123">
        <v>1.5329999999999999</v>
      </c>
      <c r="AK66" s="164">
        <v>3.2193000000000001</v>
      </c>
      <c r="AL66" s="124"/>
      <c r="AM66" s="124"/>
      <c r="AN66" s="186"/>
      <c r="AO66" s="166">
        <v>4.0060000000000005E-2</v>
      </c>
      <c r="AP66" s="166">
        <v>0.27974041071428568</v>
      </c>
      <c r="AQ66" s="167"/>
      <c r="AR66" s="167"/>
      <c r="AS66" s="168"/>
      <c r="AT66" s="168"/>
      <c r="AU66" s="168"/>
      <c r="AV66" s="169"/>
      <c r="AW66" s="169"/>
      <c r="AX66" s="169"/>
      <c r="AY66" s="170"/>
      <c r="AZ66" s="170"/>
      <c r="BA66" s="170"/>
      <c r="BB66" s="169"/>
      <c r="BC66" s="169"/>
      <c r="BD66" s="169"/>
      <c r="BE66" s="171"/>
      <c r="BF66" s="171"/>
      <c r="BG66" s="171"/>
      <c r="BH66" s="172">
        <v>16</v>
      </c>
      <c r="BI66" s="172">
        <v>0.16511999999999999</v>
      </c>
      <c r="BJ66" s="172">
        <v>0.35620000000000002</v>
      </c>
      <c r="BK66" s="205"/>
      <c r="BL66" s="205"/>
      <c r="BM66" s="205"/>
      <c r="BO66" s="205"/>
    </row>
    <row r="67" spans="1:67" x14ac:dyDescent="0.35">
      <c r="A67" s="175" t="str">
        <f t="shared" ref="A67:A130" si="1">LEFT(B67,3)</f>
        <v>051</v>
      </c>
      <c r="B67" s="206" t="s">
        <v>697</v>
      </c>
      <c r="C67" s="207" t="s">
        <v>322</v>
      </c>
      <c r="D67" s="175">
        <v>60688</v>
      </c>
      <c r="E67" s="156">
        <v>767</v>
      </c>
      <c r="F67" s="157">
        <v>609.29122728573498</v>
      </c>
      <c r="G67" s="157">
        <v>470.18130390079699</v>
      </c>
      <c r="H67" s="157">
        <v>318.38208797222501</v>
      </c>
      <c r="I67" s="156">
        <v>62.252470157823502</v>
      </c>
      <c r="J67" s="157">
        <v>46.984428304506402</v>
      </c>
      <c r="K67" s="157">
        <v>43.5668872715841</v>
      </c>
      <c r="L67" s="157">
        <v>40.016015966029897</v>
      </c>
      <c r="M67" s="158">
        <v>16.024223739275602</v>
      </c>
      <c r="N67" s="158">
        <v>16.994264908401199</v>
      </c>
      <c r="O67" s="210">
        <v>5</v>
      </c>
      <c r="P67" s="210">
        <v>5</v>
      </c>
      <c r="Q67" s="210">
        <v>245</v>
      </c>
      <c r="R67" s="210">
        <v>0.245</v>
      </c>
      <c r="S67" s="118"/>
      <c r="T67" s="208"/>
      <c r="U67" s="118"/>
      <c r="V67" s="118"/>
      <c r="W67" s="118"/>
      <c r="X67" s="161"/>
      <c r="Y67" s="120"/>
      <c r="Z67" s="162"/>
      <c r="AA67" s="121">
        <v>1</v>
      </c>
      <c r="AB67" s="121">
        <v>1</v>
      </c>
      <c r="AC67" s="121"/>
      <c r="AD67" s="174"/>
      <c r="AE67" s="121">
        <v>2.1404316780000001</v>
      </c>
      <c r="AF67" s="180">
        <v>3281.1750000000002</v>
      </c>
      <c r="AG67" s="185">
        <v>1.31247</v>
      </c>
      <c r="AH67" s="123">
        <v>335</v>
      </c>
      <c r="AI67" s="123">
        <v>2345</v>
      </c>
      <c r="AJ67" s="123">
        <v>2.3450000000000002</v>
      </c>
      <c r="AK67" s="164">
        <v>4.9245000000000001</v>
      </c>
      <c r="AL67" s="124"/>
      <c r="AM67" s="124"/>
      <c r="AN67" s="186"/>
      <c r="AO67" s="166"/>
      <c r="AP67" s="166"/>
      <c r="AQ67" s="167"/>
      <c r="AR67" s="167"/>
      <c r="AS67" s="168"/>
      <c r="AT67" s="168"/>
      <c r="AU67" s="168"/>
      <c r="AV67" s="169"/>
      <c r="AW67" s="169"/>
      <c r="AX67" s="169"/>
      <c r="AY67" s="170"/>
      <c r="AZ67" s="170"/>
      <c r="BA67" s="170"/>
      <c r="BB67" s="169"/>
      <c r="BC67" s="169"/>
      <c r="BD67" s="169"/>
      <c r="BE67" s="171"/>
      <c r="BF67" s="171"/>
      <c r="BG67" s="171"/>
      <c r="BH67" s="172">
        <v>33</v>
      </c>
      <c r="BI67" s="172">
        <v>1.49655</v>
      </c>
      <c r="BJ67" s="172">
        <v>2.2683</v>
      </c>
      <c r="BK67" s="205"/>
      <c r="BL67" s="205"/>
      <c r="BM67" s="205"/>
      <c r="BO67" s="205"/>
    </row>
    <row r="68" spans="1:67" x14ac:dyDescent="0.35">
      <c r="A68" s="175" t="str">
        <f t="shared" si="1"/>
        <v>051</v>
      </c>
      <c r="B68" s="206" t="s">
        <v>713</v>
      </c>
      <c r="C68" s="207" t="s">
        <v>336</v>
      </c>
      <c r="D68" s="175">
        <v>21502</v>
      </c>
      <c r="E68" s="156">
        <v>246</v>
      </c>
      <c r="F68" s="157">
        <v>194.92312496406399</v>
      </c>
      <c r="G68" s="157">
        <v>151.890831173696</v>
      </c>
      <c r="H68" s="157">
        <v>104.14259734998301</v>
      </c>
      <c r="I68" s="156">
        <v>9.4671707641406897</v>
      </c>
      <c r="J68" s="157">
        <v>9.9714880828812493</v>
      </c>
      <c r="K68" s="157">
        <v>9.7080236524867694</v>
      </c>
      <c r="L68" s="157">
        <v>9.3002627156574302</v>
      </c>
      <c r="M68" s="158">
        <v>2.83222938017978</v>
      </c>
      <c r="N68" s="158">
        <v>2.97833059934689</v>
      </c>
      <c r="O68" s="210">
        <v>1</v>
      </c>
      <c r="P68" s="210">
        <v>1</v>
      </c>
      <c r="Q68" s="210"/>
      <c r="R68" s="210"/>
      <c r="S68" s="118"/>
      <c r="T68" s="208"/>
      <c r="U68" s="118"/>
      <c r="V68" s="118"/>
      <c r="W68" s="118"/>
      <c r="X68" s="161"/>
      <c r="Y68" s="120"/>
      <c r="Z68" s="162"/>
      <c r="AA68" s="121"/>
      <c r="AB68" s="121"/>
      <c r="AC68" s="121"/>
      <c r="AD68" s="174"/>
      <c r="AE68" s="121"/>
      <c r="AF68" s="180">
        <v>2421.4684999999999</v>
      </c>
      <c r="AG68" s="185">
        <v>0.96858739999999999</v>
      </c>
      <c r="AH68" s="123">
        <v>175</v>
      </c>
      <c r="AI68" s="123">
        <v>1225</v>
      </c>
      <c r="AJ68" s="123">
        <v>1.2250000000000001</v>
      </c>
      <c r="AK68" s="164">
        <v>2.5724999999999998</v>
      </c>
      <c r="AL68" s="165"/>
      <c r="AM68" s="165"/>
      <c r="AN68" s="209"/>
      <c r="AO68" s="166"/>
      <c r="AP68" s="166"/>
      <c r="AQ68" s="167"/>
      <c r="AR68" s="167"/>
      <c r="AS68" s="168"/>
      <c r="AT68" s="168"/>
      <c r="AU68" s="168"/>
      <c r="AV68" s="169"/>
      <c r="AW68" s="169"/>
      <c r="AX68" s="169"/>
      <c r="AY68" s="170"/>
      <c r="AZ68" s="170"/>
      <c r="BA68" s="170"/>
      <c r="BB68" s="169"/>
      <c r="BC68" s="169"/>
      <c r="BD68" s="169"/>
      <c r="BE68" s="171"/>
      <c r="BF68" s="171"/>
      <c r="BG68" s="171"/>
      <c r="BH68" s="172">
        <v>12</v>
      </c>
      <c r="BI68" s="172">
        <v>1.29935</v>
      </c>
      <c r="BJ68" s="172">
        <v>1.4458</v>
      </c>
      <c r="BK68" s="205"/>
      <c r="BL68" s="205"/>
      <c r="BM68" s="205"/>
      <c r="BO68" s="205"/>
    </row>
    <row r="69" spans="1:67" x14ac:dyDescent="0.35">
      <c r="A69" s="175" t="str">
        <f t="shared" si="1"/>
        <v>053</v>
      </c>
      <c r="B69" s="206" t="s">
        <v>727</v>
      </c>
      <c r="C69" s="207" t="s">
        <v>41</v>
      </c>
      <c r="D69" s="175">
        <v>331885</v>
      </c>
      <c r="E69" s="156">
        <v>3722</v>
      </c>
      <c r="F69" s="157">
        <v>2950.7988685608402</v>
      </c>
      <c r="G69" s="157">
        <v>2321.0489742018499</v>
      </c>
      <c r="H69" s="157">
        <v>1610.25982418994</v>
      </c>
      <c r="I69" s="156">
        <v>112.69420239298201</v>
      </c>
      <c r="J69" s="157">
        <v>119.22226208057999</v>
      </c>
      <c r="K69" s="157">
        <v>115.81188638404601</v>
      </c>
      <c r="L69" s="157">
        <v>110.533686260876</v>
      </c>
      <c r="M69" s="158">
        <v>27.513139415535999</v>
      </c>
      <c r="N69" s="158">
        <v>35.081167920146598</v>
      </c>
      <c r="O69" s="210">
        <v>3</v>
      </c>
      <c r="P69" s="210">
        <v>3</v>
      </c>
      <c r="Q69" s="210">
        <v>148</v>
      </c>
      <c r="R69" s="210">
        <v>0.14800000000000002</v>
      </c>
      <c r="S69" s="118"/>
      <c r="T69" s="208"/>
      <c r="U69" s="118"/>
      <c r="V69" s="118"/>
      <c r="W69" s="118"/>
      <c r="X69" s="161"/>
      <c r="Y69" s="120"/>
      <c r="Z69" s="162"/>
      <c r="AA69" s="121">
        <v>2</v>
      </c>
      <c r="AB69" s="121">
        <v>2</v>
      </c>
      <c r="AC69" s="121"/>
      <c r="AD69" s="174"/>
      <c r="AE69" s="121"/>
      <c r="AF69" s="180">
        <v>18168.112250000002</v>
      </c>
      <c r="AG69" s="185">
        <v>7.2672449000000006</v>
      </c>
      <c r="AH69" s="123">
        <v>638</v>
      </c>
      <c r="AI69" s="123">
        <v>28543.811300000001</v>
      </c>
      <c r="AJ69" s="123">
        <v>28.543811300000002</v>
      </c>
      <c r="AK69" s="164">
        <v>59.942003739999997</v>
      </c>
      <c r="AL69" s="124">
        <v>2</v>
      </c>
      <c r="AM69" s="124">
        <v>2</v>
      </c>
      <c r="AN69" s="186"/>
      <c r="AO69" s="166"/>
      <c r="AP69" s="166"/>
      <c r="AQ69" s="167">
        <v>1</v>
      </c>
      <c r="AR69" s="167">
        <v>573.25800000000004</v>
      </c>
      <c r="AS69" s="168"/>
      <c r="AT69" s="168"/>
      <c r="AU69" s="168"/>
      <c r="AV69" s="169"/>
      <c r="AW69" s="169"/>
      <c r="AX69" s="169"/>
      <c r="AY69" s="170">
        <v>1</v>
      </c>
      <c r="AZ69" s="170">
        <v>2</v>
      </c>
      <c r="BA69" s="170">
        <v>124.29</v>
      </c>
      <c r="BB69" s="169"/>
      <c r="BC69" s="169"/>
      <c r="BD69" s="169"/>
      <c r="BE69" s="171"/>
      <c r="BF69" s="171"/>
      <c r="BG69" s="171"/>
      <c r="BH69" s="172">
        <v>137</v>
      </c>
      <c r="BI69" s="172">
        <v>105.473609999999</v>
      </c>
      <c r="BJ69" s="172">
        <v>184.51248727270001</v>
      </c>
      <c r="BK69" s="205"/>
      <c r="BM69" s="205"/>
      <c r="BN69" s="205"/>
      <c r="BO69" s="205"/>
    </row>
    <row r="70" spans="1:67" x14ac:dyDescent="0.35">
      <c r="A70" s="175" t="str">
        <f t="shared" si="1"/>
        <v>053</v>
      </c>
      <c r="B70" s="206" t="s">
        <v>726</v>
      </c>
      <c r="C70" s="207" t="s">
        <v>155</v>
      </c>
      <c r="D70" s="175">
        <v>1073096</v>
      </c>
      <c r="E70" s="156">
        <v>10425</v>
      </c>
      <c r="F70" s="157">
        <v>8275.4108182091295</v>
      </c>
      <c r="G70" s="157">
        <v>6436.6101646224897</v>
      </c>
      <c r="H70" s="157">
        <v>4403.00110772472</v>
      </c>
      <c r="I70" s="156">
        <v>5891.1509775873001</v>
      </c>
      <c r="J70" s="157">
        <v>8323.8202356071506</v>
      </c>
      <c r="K70" s="157">
        <v>7852.0869405057001</v>
      </c>
      <c r="L70" s="157">
        <v>6696.2854833683796</v>
      </c>
      <c r="M70" s="158">
        <v>214.39817266727999</v>
      </c>
      <c r="N70" s="158">
        <v>232.951688952041</v>
      </c>
      <c r="O70" s="210">
        <v>21</v>
      </c>
      <c r="P70" s="210">
        <v>24</v>
      </c>
      <c r="Q70" s="210">
        <v>7063.5</v>
      </c>
      <c r="R70" s="210">
        <v>7.0635000000000003</v>
      </c>
      <c r="S70" s="118"/>
      <c r="T70" s="208"/>
      <c r="U70" s="118"/>
      <c r="V70" s="118"/>
      <c r="W70" s="118"/>
      <c r="X70" s="161"/>
      <c r="Y70" s="120"/>
      <c r="Z70" s="162"/>
      <c r="AA70" s="121">
        <v>5</v>
      </c>
      <c r="AB70" s="121">
        <v>5</v>
      </c>
      <c r="AC70" s="121"/>
      <c r="AD70" s="174"/>
      <c r="AE70" s="121">
        <v>46.100793584999998</v>
      </c>
      <c r="AF70" s="180">
        <v>29392.295249999999</v>
      </c>
      <c r="AG70" s="185">
        <v>11.7569181</v>
      </c>
      <c r="AH70" s="123">
        <v>1449</v>
      </c>
      <c r="AI70" s="123">
        <v>62760</v>
      </c>
      <c r="AJ70" s="123">
        <v>62.76</v>
      </c>
      <c r="AK70" s="164">
        <v>131.79599999999999</v>
      </c>
      <c r="AL70" s="124">
        <v>1</v>
      </c>
      <c r="AM70" s="124">
        <v>2</v>
      </c>
      <c r="AN70" s="187" t="s">
        <v>930</v>
      </c>
      <c r="AO70" s="166"/>
      <c r="AP70" s="166"/>
      <c r="AQ70" s="167"/>
      <c r="AR70" s="167"/>
      <c r="AS70" s="168">
        <v>1</v>
      </c>
      <c r="AT70" s="168">
        <v>1</v>
      </c>
      <c r="AU70" s="168">
        <v>307.3</v>
      </c>
      <c r="AV70" s="169"/>
      <c r="AW70" s="169"/>
      <c r="AX70" s="169"/>
      <c r="AY70" s="170">
        <v>5</v>
      </c>
      <c r="AZ70" s="170">
        <v>7</v>
      </c>
      <c r="BA70" s="170">
        <v>916.69999999999993</v>
      </c>
      <c r="BB70" s="169">
        <v>2</v>
      </c>
      <c r="BC70" s="169">
        <v>2</v>
      </c>
      <c r="BD70" s="169">
        <v>817.1</v>
      </c>
      <c r="BE70" s="171">
        <v>3</v>
      </c>
      <c r="BF70" s="171">
        <v>7</v>
      </c>
      <c r="BG70" s="171">
        <v>415</v>
      </c>
      <c r="BH70" s="172">
        <v>365</v>
      </c>
      <c r="BI70" s="172">
        <v>1430.38770999999</v>
      </c>
      <c r="BJ70" s="172">
        <v>1422.70856</v>
      </c>
      <c r="BK70" s="205"/>
      <c r="BM70" s="205"/>
      <c r="BN70" s="205"/>
      <c r="BO70" s="205"/>
    </row>
    <row r="71" spans="1:67" x14ac:dyDescent="0.35">
      <c r="A71" s="175" t="str">
        <f t="shared" si="1"/>
        <v>053</v>
      </c>
      <c r="B71" s="206" t="s">
        <v>725</v>
      </c>
      <c r="C71" s="207" t="s">
        <v>172</v>
      </c>
      <c r="D71" s="175">
        <v>163851</v>
      </c>
      <c r="E71" s="156">
        <v>1659</v>
      </c>
      <c r="F71" s="157">
        <v>1317.04648736629</v>
      </c>
      <c r="G71" s="157">
        <v>1021.73624587913</v>
      </c>
      <c r="H71" s="157">
        <v>696.61407609695198</v>
      </c>
      <c r="I71" s="156">
        <v>1521.9679442146301</v>
      </c>
      <c r="J71" s="157">
        <v>736.19200363626999</v>
      </c>
      <c r="K71" s="157">
        <v>642.52591922241299</v>
      </c>
      <c r="L71" s="157">
        <v>554.08747171704999</v>
      </c>
      <c r="M71" s="158">
        <v>24.813923659053199</v>
      </c>
      <c r="N71" s="158">
        <v>25.916918118225599</v>
      </c>
      <c r="O71" s="210">
        <v>5</v>
      </c>
      <c r="P71" s="210">
        <v>5</v>
      </c>
      <c r="Q71" s="210">
        <v>12</v>
      </c>
      <c r="R71" s="210">
        <v>1.2E-2</v>
      </c>
      <c r="S71" s="118"/>
      <c r="T71" s="208"/>
      <c r="U71" s="118"/>
      <c r="V71" s="118"/>
      <c r="W71" s="118"/>
      <c r="X71" s="161"/>
      <c r="Y71" s="120"/>
      <c r="Z71" s="162"/>
      <c r="AA71" s="121"/>
      <c r="AB71" s="121"/>
      <c r="AC71" s="121"/>
      <c r="AD71" s="174"/>
      <c r="AE71" s="121"/>
      <c r="AF71" s="180">
        <v>9148.4084999999995</v>
      </c>
      <c r="AG71" s="185">
        <v>3.6593633999999997</v>
      </c>
      <c r="AH71" s="123">
        <v>349</v>
      </c>
      <c r="AI71" s="123">
        <v>5811.85</v>
      </c>
      <c r="AJ71" s="123">
        <v>5.8118500000000006</v>
      </c>
      <c r="AK71" s="164">
        <v>12.204885000000001</v>
      </c>
      <c r="AL71" s="124">
        <v>1</v>
      </c>
      <c r="AM71" s="124">
        <v>1</v>
      </c>
      <c r="AN71" s="187" t="s">
        <v>930</v>
      </c>
      <c r="AO71" s="166"/>
      <c r="AP71" s="166"/>
      <c r="AQ71" s="167">
        <v>4</v>
      </c>
      <c r="AR71" s="167">
        <v>586.11500000000001</v>
      </c>
      <c r="AS71" s="168"/>
      <c r="AT71" s="168"/>
      <c r="AU71" s="168"/>
      <c r="AV71" s="169">
        <v>1</v>
      </c>
      <c r="AW71" s="169">
        <v>6</v>
      </c>
      <c r="AX71" s="169">
        <v>765</v>
      </c>
      <c r="AY71" s="170">
        <v>2</v>
      </c>
      <c r="AZ71" s="170">
        <v>2</v>
      </c>
      <c r="BA71" s="170">
        <v>980</v>
      </c>
      <c r="BB71" s="169"/>
      <c r="BC71" s="169"/>
      <c r="BD71" s="169"/>
      <c r="BE71" s="171"/>
      <c r="BF71" s="171"/>
      <c r="BG71" s="171"/>
      <c r="BH71" s="172">
        <v>45</v>
      </c>
      <c r="BI71" s="172">
        <v>22.465599999999899</v>
      </c>
      <c r="BJ71" s="172">
        <v>123.1794</v>
      </c>
      <c r="BK71" s="205"/>
      <c r="BL71" s="211"/>
      <c r="BM71" s="205"/>
      <c r="BN71" s="205"/>
      <c r="BO71" s="205"/>
    </row>
    <row r="72" spans="1:67" x14ac:dyDescent="0.35">
      <c r="A72" s="175" t="str">
        <f t="shared" si="1"/>
        <v>053</v>
      </c>
      <c r="B72" s="206" t="s">
        <v>360</v>
      </c>
      <c r="C72" s="207" t="s">
        <v>0</v>
      </c>
      <c r="D72" s="175">
        <v>249070</v>
      </c>
      <c r="E72" s="156">
        <v>2960</v>
      </c>
      <c r="F72" s="157">
        <v>2350.2535050387501</v>
      </c>
      <c r="G72" s="157">
        <v>1823.2130808582799</v>
      </c>
      <c r="H72" s="157">
        <v>1242.9731160077499</v>
      </c>
      <c r="I72" s="156">
        <v>207.72576031633201</v>
      </c>
      <c r="J72" s="157">
        <v>153.622443562694</v>
      </c>
      <c r="K72" s="157">
        <v>142.11463442362299</v>
      </c>
      <c r="L72" s="157">
        <v>130.37240610572201</v>
      </c>
      <c r="M72" s="158">
        <v>46.202621026216299</v>
      </c>
      <c r="N72" s="158">
        <v>48.4441620007699</v>
      </c>
      <c r="O72" s="210">
        <v>13</v>
      </c>
      <c r="P72" s="210">
        <v>15</v>
      </c>
      <c r="Q72" s="210">
        <v>4563</v>
      </c>
      <c r="R72" s="210">
        <v>4.5629999999999997</v>
      </c>
      <c r="S72" s="118"/>
      <c r="T72" s="208"/>
      <c r="U72" s="118"/>
      <c r="V72" s="118"/>
      <c r="W72" s="118"/>
      <c r="X72" s="161"/>
      <c r="Y72" s="120"/>
      <c r="Z72" s="162"/>
      <c r="AA72" s="121">
        <v>4</v>
      </c>
      <c r="AB72" s="121">
        <v>7</v>
      </c>
      <c r="AC72" s="121">
        <v>775</v>
      </c>
      <c r="AD72" s="174">
        <v>0.77499999999999991</v>
      </c>
      <c r="AE72" s="121">
        <v>13.797927</v>
      </c>
      <c r="AF72" s="180">
        <v>13496.42375</v>
      </c>
      <c r="AG72" s="185">
        <v>5.3985694999999998</v>
      </c>
      <c r="AH72" s="123">
        <v>344</v>
      </c>
      <c r="AI72" s="123">
        <v>6978</v>
      </c>
      <c r="AJ72" s="123">
        <v>6.9779999999999998</v>
      </c>
      <c r="AK72" s="164">
        <v>14.6538</v>
      </c>
      <c r="AL72" s="124"/>
      <c r="AM72" s="124"/>
      <c r="AN72" s="186"/>
      <c r="AO72" s="166"/>
      <c r="AP72" s="166"/>
      <c r="AQ72" s="167"/>
      <c r="AR72" s="167"/>
      <c r="AS72" s="168"/>
      <c r="AT72" s="168"/>
      <c r="AU72" s="168"/>
      <c r="AV72" s="169"/>
      <c r="AW72" s="169"/>
      <c r="AX72" s="169"/>
      <c r="AY72" s="170"/>
      <c r="AZ72" s="170"/>
      <c r="BA72" s="170"/>
      <c r="BB72" s="169"/>
      <c r="BC72" s="169"/>
      <c r="BD72" s="169"/>
      <c r="BE72" s="171"/>
      <c r="BF72" s="171"/>
      <c r="BG72" s="171"/>
      <c r="BH72" s="172">
        <v>144</v>
      </c>
      <c r="BI72" s="172">
        <v>38.5623000000001</v>
      </c>
      <c r="BJ72" s="172">
        <v>44.853876344088</v>
      </c>
      <c r="BK72" s="205"/>
      <c r="BL72" s="205"/>
      <c r="BM72" s="205"/>
      <c r="BN72" s="205"/>
      <c r="BO72" s="205"/>
    </row>
    <row r="73" spans="1:67" x14ac:dyDescent="0.35">
      <c r="A73" s="175" t="str">
        <f t="shared" si="1"/>
        <v>053</v>
      </c>
      <c r="B73" s="206" t="s">
        <v>366</v>
      </c>
      <c r="C73" s="207" t="s">
        <v>6</v>
      </c>
      <c r="D73" s="175">
        <v>47678</v>
      </c>
      <c r="E73" s="156">
        <v>469</v>
      </c>
      <c r="F73" s="157">
        <v>371.89550063954698</v>
      </c>
      <c r="G73" s="157">
        <v>291.36536648224899</v>
      </c>
      <c r="H73" s="157">
        <v>201.13658763264999</v>
      </c>
      <c r="I73" s="156">
        <v>27.877849642045501</v>
      </c>
      <c r="J73" s="157">
        <v>29.506056423075002</v>
      </c>
      <c r="K73" s="157">
        <v>28.6554519401679</v>
      </c>
      <c r="L73" s="157">
        <v>27.3389809451952</v>
      </c>
      <c r="M73" s="158">
        <v>4.2466092719870598</v>
      </c>
      <c r="N73" s="158">
        <v>4.35935571841393</v>
      </c>
      <c r="O73" s="210"/>
      <c r="P73" s="210"/>
      <c r="Q73" s="210"/>
      <c r="R73" s="210"/>
      <c r="S73" s="118"/>
      <c r="T73" s="208"/>
      <c r="U73" s="118"/>
      <c r="V73" s="118"/>
      <c r="W73" s="118"/>
      <c r="X73" s="161"/>
      <c r="Y73" s="120"/>
      <c r="Z73" s="162"/>
      <c r="AA73" s="121">
        <v>2</v>
      </c>
      <c r="AB73" s="121">
        <v>2</v>
      </c>
      <c r="AC73" s="121">
        <v>224</v>
      </c>
      <c r="AD73" s="174">
        <v>0.22399999999999998</v>
      </c>
      <c r="AE73" s="121">
        <v>1.4852969999999999</v>
      </c>
      <c r="AF73" s="180">
        <v>4020.4845</v>
      </c>
      <c r="AG73" s="185">
        <v>1.6081938</v>
      </c>
      <c r="AH73" s="123">
        <v>67</v>
      </c>
      <c r="AI73" s="123">
        <v>1005</v>
      </c>
      <c r="AJ73" s="123">
        <v>1.0049999999999999</v>
      </c>
      <c r="AK73" s="164">
        <v>2.1105</v>
      </c>
      <c r="AL73" s="165"/>
      <c r="AM73" s="165"/>
      <c r="AN73" s="209"/>
      <c r="AO73" s="166">
        <v>0.11840000000000001</v>
      </c>
      <c r="AP73" s="166">
        <v>0.82679142857142851</v>
      </c>
      <c r="AQ73" s="167"/>
      <c r="AR73" s="167"/>
      <c r="AS73" s="168"/>
      <c r="AT73" s="168"/>
      <c r="AU73" s="168"/>
      <c r="AV73" s="169"/>
      <c r="AW73" s="169"/>
      <c r="AX73" s="169"/>
      <c r="AY73" s="170"/>
      <c r="AZ73" s="170"/>
      <c r="BA73" s="170"/>
      <c r="BB73" s="169"/>
      <c r="BC73" s="169"/>
      <c r="BD73" s="169"/>
      <c r="BE73" s="171"/>
      <c r="BF73" s="171"/>
      <c r="BG73" s="171"/>
      <c r="BH73" s="172">
        <v>14</v>
      </c>
      <c r="BI73" s="172">
        <v>0.41949999999999998</v>
      </c>
      <c r="BJ73" s="172">
        <v>0.70133333333329995</v>
      </c>
      <c r="BK73" s="205"/>
      <c r="BL73" s="205"/>
      <c r="BM73" s="205"/>
      <c r="BN73" s="205"/>
      <c r="BO73" s="205"/>
    </row>
    <row r="74" spans="1:67" x14ac:dyDescent="0.35">
      <c r="A74" s="175" t="str">
        <f t="shared" si="1"/>
        <v>053</v>
      </c>
      <c r="B74" s="206" t="s">
        <v>385</v>
      </c>
      <c r="C74" s="207" t="s">
        <v>22</v>
      </c>
      <c r="D74" s="175">
        <v>27351</v>
      </c>
      <c r="E74" s="156">
        <v>284</v>
      </c>
      <c r="F74" s="157">
        <v>225.22051671224801</v>
      </c>
      <c r="G74" s="157">
        <v>176.122285337737</v>
      </c>
      <c r="H74" s="157">
        <v>121.297327990875</v>
      </c>
      <c r="I74" s="156">
        <v>15.587490797003801</v>
      </c>
      <c r="J74" s="157">
        <v>16.493904858152799</v>
      </c>
      <c r="K74" s="157">
        <v>16.020377863445201</v>
      </c>
      <c r="L74" s="157">
        <v>15.287505457531401</v>
      </c>
      <c r="M74" s="158">
        <v>1.4098202057076401</v>
      </c>
      <c r="N74" s="158">
        <v>1.52593490996161</v>
      </c>
      <c r="O74" s="210">
        <v>2</v>
      </c>
      <c r="P74" s="210">
        <v>4</v>
      </c>
      <c r="Q74" s="210">
        <v>2478</v>
      </c>
      <c r="R74" s="210">
        <v>2.4779999999999998</v>
      </c>
      <c r="S74" s="118"/>
      <c r="T74" s="208"/>
      <c r="U74" s="118"/>
      <c r="V74" s="118"/>
      <c r="W74" s="118"/>
      <c r="X74" s="161"/>
      <c r="Y74" s="120"/>
      <c r="Z74" s="162"/>
      <c r="AA74" s="121">
        <v>1</v>
      </c>
      <c r="AB74" s="121">
        <v>1</v>
      </c>
      <c r="AC74" s="121">
        <v>116</v>
      </c>
      <c r="AD74" s="174">
        <v>0.11600000000000001</v>
      </c>
      <c r="AE74" s="121">
        <v>0.98821800000000004</v>
      </c>
      <c r="AF74" s="180">
        <v>3076.6824999999999</v>
      </c>
      <c r="AG74" s="185">
        <v>1.2306729999999999</v>
      </c>
      <c r="AH74" s="123">
        <v>108</v>
      </c>
      <c r="AI74" s="123">
        <v>1620</v>
      </c>
      <c r="AJ74" s="123">
        <v>1.62</v>
      </c>
      <c r="AK74" s="164">
        <v>3.4020000000000001</v>
      </c>
      <c r="AL74" s="124"/>
      <c r="AM74" s="124"/>
      <c r="AN74" s="186"/>
      <c r="AO74" s="166">
        <v>2.699E-2</v>
      </c>
      <c r="AP74" s="166">
        <v>0.18847213392857143</v>
      </c>
      <c r="AQ74" s="167"/>
      <c r="AR74" s="167"/>
      <c r="AS74" s="168"/>
      <c r="AT74" s="168"/>
      <c r="AU74" s="168"/>
      <c r="AV74" s="169"/>
      <c r="AW74" s="169"/>
      <c r="AX74" s="169"/>
      <c r="AY74" s="170"/>
      <c r="AZ74" s="170"/>
      <c r="BA74" s="170"/>
      <c r="BB74" s="169"/>
      <c r="BC74" s="169"/>
      <c r="BD74" s="169"/>
      <c r="BE74" s="171"/>
      <c r="BF74" s="171"/>
      <c r="BG74" s="171"/>
      <c r="BH74" s="172">
        <v>16</v>
      </c>
      <c r="BI74" s="172">
        <v>2.3401999999999998</v>
      </c>
      <c r="BJ74" s="172">
        <v>2.527966666667</v>
      </c>
      <c r="BK74" s="205"/>
      <c r="BL74" s="205"/>
      <c r="BM74" s="205"/>
      <c r="BN74" s="205"/>
      <c r="BO74" s="205"/>
    </row>
    <row r="75" spans="1:67" x14ac:dyDescent="0.35">
      <c r="A75" s="175" t="str">
        <f t="shared" si="1"/>
        <v>053</v>
      </c>
      <c r="B75" s="206" t="s">
        <v>441</v>
      </c>
      <c r="C75" s="207" t="s">
        <v>79</v>
      </c>
      <c r="D75" s="175">
        <v>55784</v>
      </c>
      <c r="E75" s="156">
        <v>705</v>
      </c>
      <c r="F75" s="157">
        <v>559.73867613003995</v>
      </c>
      <c r="G75" s="157">
        <v>434.99593366431202</v>
      </c>
      <c r="H75" s="157">
        <v>297.23368481789998</v>
      </c>
      <c r="I75" s="156">
        <v>58.641457129392698</v>
      </c>
      <c r="J75" s="157">
        <v>53.630529973322297</v>
      </c>
      <c r="K75" s="157">
        <v>51.148456960569703</v>
      </c>
      <c r="L75" s="157">
        <v>48.085094829494999</v>
      </c>
      <c r="M75" s="158">
        <v>7.4230606809903001</v>
      </c>
      <c r="N75" s="158">
        <v>7.6176011872751399</v>
      </c>
      <c r="O75" s="210">
        <v>1</v>
      </c>
      <c r="P75" s="210">
        <v>1</v>
      </c>
      <c r="Q75" s="210">
        <v>9</v>
      </c>
      <c r="R75" s="210">
        <v>8.9999999999999993E-3</v>
      </c>
      <c r="S75" s="118">
        <v>1</v>
      </c>
      <c r="T75" s="208">
        <v>1</v>
      </c>
      <c r="U75" s="118"/>
      <c r="V75" s="118"/>
      <c r="W75" s="118"/>
      <c r="X75" s="161"/>
      <c r="Y75" s="120"/>
      <c r="Z75" s="162"/>
      <c r="AA75" s="121">
        <v>1</v>
      </c>
      <c r="AB75" s="121">
        <v>2</v>
      </c>
      <c r="AC75" s="121">
        <v>176</v>
      </c>
      <c r="AD75" s="174">
        <v>0.17599999999999999</v>
      </c>
      <c r="AE75" s="121">
        <v>1.0989</v>
      </c>
      <c r="AF75" s="180">
        <v>3756.1579999999999</v>
      </c>
      <c r="AG75" s="185">
        <v>1.5024632</v>
      </c>
      <c r="AH75" s="123">
        <v>112</v>
      </c>
      <c r="AI75" s="123">
        <v>1698.93334</v>
      </c>
      <c r="AJ75" s="123">
        <v>1.69893334</v>
      </c>
      <c r="AK75" s="164">
        <v>3.5677600150000002</v>
      </c>
      <c r="AL75" s="124">
        <v>1</v>
      </c>
      <c r="AM75" s="124">
        <v>1</v>
      </c>
      <c r="AN75" s="186"/>
      <c r="AO75" s="166"/>
      <c r="AP75" s="166"/>
      <c r="AQ75" s="167"/>
      <c r="AR75" s="167"/>
      <c r="AS75" s="168">
        <v>1</v>
      </c>
      <c r="AT75" s="168">
        <v>3</v>
      </c>
      <c r="AU75" s="168">
        <v>408</v>
      </c>
      <c r="AV75" s="169"/>
      <c r="AW75" s="169"/>
      <c r="AX75" s="169"/>
      <c r="AY75" s="170">
        <v>1</v>
      </c>
      <c r="AZ75" s="170">
        <v>2</v>
      </c>
      <c r="BA75" s="170"/>
      <c r="BB75" s="169"/>
      <c r="BC75" s="169"/>
      <c r="BD75" s="169"/>
      <c r="BE75" s="171"/>
      <c r="BF75" s="171"/>
      <c r="BG75" s="171"/>
      <c r="BH75" s="172">
        <v>28</v>
      </c>
      <c r="BI75" s="172">
        <v>1320.30591</v>
      </c>
      <c r="BJ75" s="172">
        <v>181.95070000000001</v>
      </c>
      <c r="BK75" s="205"/>
      <c r="BL75" s="205"/>
      <c r="BM75" s="205"/>
      <c r="BN75" s="205"/>
      <c r="BO75" s="205"/>
    </row>
    <row r="76" spans="1:67" x14ac:dyDescent="0.35">
      <c r="A76" s="175" t="str">
        <f t="shared" si="1"/>
        <v>053</v>
      </c>
      <c r="B76" s="206" t="s">
        <v>484</v>
      </c>
      <c r="C76" s="207" t="s">
        <v>128</v>
      </c>
      <c r="D76" s="175">
        <v>46290</v>
      </c>
      <c r="E76" s="156">
        <v>470</v>
      </c>
      <c r="F76" s="157">
        <v>373.00545153490901</v>
      </c>
      <c r="G76" s="157">
        <v>292.80970003676202</v>
      </c>
      <c r="H76" s="157">
        <v>202.629971881091</v>
      </c>
      <c r="I76" s="156">
        <v>18.704383707735001</v>
      </c>
      <c r="J76" s="157">
        <v>19.782190580118701</v>
      </c>
      <c r="K76" s="157">
        <v>19.219124900722701</v>
      </c>
      <c r="L76" s="157">
        <v>18.3476744791868</v>
      </c>
      <c r="M76" s="158">
        <v>5.9578570196226703</v>
      </c>
      <c r="N76" s="158">
        <v>6.3000930407350504</v>
      </c>
      <c r="O76" s="210"/>
      <c r="P76" s="210"/>
      <c r="Q76" s="210"/>
      <c r="R76" s="210"/>
      <c r="S76" s="118"/>
      <c r="T76" s="208"/>
      <c r="U76" s="118"/>
      <c r="V76" s="118"/>
      <c r="W76" s="118"/>
      <c r="X76" s="161"/>
      <c r="Y76" s="120"/>
      <c r="Z76" s="162"/>
      <c r="AA76" s="121">
        <v>2</v>
      </c>
      <c r="AB76" s="121">
        <v>2</v>
      </c>
      <c r="AC76" s="121">
        <v>160</v>
      </c>
      <c r="AD76" s="174">
        <v>0.16</v>
      </c>
      <c r="AE76" s="121">
        <v>1.3871220000000002</v>
      </c>
      <c r="AF76" s="180">
        <v>4371.4304999999995</v>
      </c>
      <c r="AG76" s="185">
        <v>1.7485721999999999</v>
      </c>
      <c r="AH76" s="123">
        <v>152</v>
      </c>
      <c r="AI76" s="123">
        <v>2280</v>
      </c>
      <c r="AJ76" s="123">
        <v>2.2799999999999998</v>
      </c>
      <c r="AK76" s="164">
        <v>4.7880000000000003</v>
      </c>
      <c r="AL76" s="124"/>
      <c r="AM76" s="124"/>
      <c r="AN76" s="186"/>
      <c r="AO76" s="166"/>
      <c r="AP76" s="166"/>
      <c r="AQ76" s="167"/>
      <c r="AR76" s="167"/>
      <c r="AS76" s="168"/>
      <c r="AT76" s="168"/>
      <c r="AU76" s="168"/>
      <c r="AV76" s="169"/>
      <c r="AW76" s="169"/>
      <c r="AX76" s="169"/>
      <c r="AY76" s="170"/>
      <c r="AZ76" s="170"/>
      <c r="BA76" s="170"/>
      <c r="BB76" s="169"/>
      <c r="BC76" s="169"/>
      <c r="BD76" s="169"/>
      <c r="BE76" s="171"/>
      <c r="BF76" s="171"/>
      <c r="BG76" s="171"/>
      <c r="BH76" s="172">
        <v>28</v>
      </c>
      <c r="BI76" s="172">
        <v>4.1395999999999997</v>
      </c>
      <c r="BJ76" s="172">
        <v>4.6211733333333003</v>
      </c>
      <c r="BK76" s="205"/>
      <c r="BL76" s="205"/>
      <c r="BM76" s="205"/>
      <c r="BN76" s="205"/>
      <c r="BO76" s="205"/>
    </row>
    <row r="77" spans="1:67" x14ac:dyDescent="0.35">
      <c r="A77" s="175" t="str">
        <f t="shared" si="1"/>
        <v>053</v>
      </c>
      <c r="B77" s="206" t="s">
        <v>568</v>
      </c>
      <c r="C77" s="207" t="s">
        <v>199</v>
      </c>
      <c r="D77" s="175">
        <v>11645</v>
      </c>
      <c r="E77" s="156">
        <v>224</v>
      </c>
      <c r="F77" s="157">
        <v>177.48506665876801</v>
      </c>
      <c r="G77" s="157">
        <v>138.06492379502799</v>
      </c>
      <c r="H77" s="157">
        <v>94.456713808275097</v>
      </c>
      <c r="I77" s="156">
        <v>14.6172454654504</v>
      </c>
      <c r="J77" s="157">
        <v>15.462888206748</v>
      </c>
      <c r="K77" s="157">
        <v>15.021109241651899</v>
      </c>
      <c r="L77" s="157">
        <v>14.337372904229399</v>
      </c>
      <c r="M77" s="158">
        <v>1.94289807710138</v>
      </c>
      <c r="N77" s="158">
        <v>1.94289807710138</v>
      </c>
      <c r="O77" s="210"/>
      <c r="P77" s="210"/>
      <c r="Q77" s="210"/>
      <c r="R77" s="210"/>
      <c r="S77" s="118"/>
      <c r="T77" s="208"/>
      <c r="U77" s="118"/>
      <c r="V77" s="118"/>
      <c r="W77" s="118"/>
      <c r="X77" s="161"/>
      <c r="Y77" s="120"/>
      <c r="Z77" s="162"/>
      <c r="AA77" s="121"/>
      <c r="AB77" s="121"/>
      <c r="AC77" s="121"/>
      <c r="AD77" s="174"/>
      <c r="AE77" s="121"/>
      <c r="AF77" s="180">
        <v>3637.24575</v>
      </c>
      <c r="AG77" s="185">
        <v>1.4548983</v>
      </c>
      <c r="AH77" s="123">
        <v>151</v>
      </c>
      <c r="AI77" s="123">
        <v>2265</v>
      </c>
      <c r="AJ77" s="123">
        <v>2.2650000000000001</v>
      </c>
      <c r="AK77" s="164">
        <v>4.7565</v>
      </c>
      <c r="AL77" s="124"/>
      <c r="AM77" s="124"/>
      <c r="AN77" s="186"/>
      <c r="AO77" s="166"/>
      <c r="AP77" s="166"/>
      <c r="AQ77" s="167"/>
      <c r="AR77" s="167"/>
      <c r="AS77" s="168"/>
      <c r="AT77" s="168"/>
      <c r="AU77" s="168"/>
      <c r="AV77" s="169"/>
      <c r="AW77" s="169"/>
      <c r="AX77" s="169"/>
      <c r="AY77" s="170"/>
      <c r="AZ77" s="170"/>
      <c r="BA77" s="170"/>
      <c r="BB77" s="169"/>
      <c r="BC77" s="169"/>
      <c r="BD77" s="169"/>
      <c r="BE77" s="171"/>
      <c r="BF77" s="171"/>
      <c r="BG77" s="171"/>
      <c r="BH77" s="172">
        <v>26</v>
      </c>
      <c r="BI77" s="172">
        <v>4.2249800000000004</v>
      </c>
      <c r="BJ77" s="172">
        <v>4.0039999999999996</v>
      </c>
      <c r="BK77" s="205"/>
      <c r="BL77" s="205"/>
      <c r="BM77" s="205"/>
      <c r="BN77" s="205"/>
      <c r="BO77" s="205"/>
    </row>
    <row r="78" spans="1:67" x14ac:dyDescent="0.35">
      <c r="A78" s="175" t="str">
        <f t="shared" si="1"/>
        <v>053</v>
      </c>
      <c r="B78" s="206" t="s">
        <v>622</v>
      </c>
      <c r="C78" s="207" t="s">
        <v>253</v>
      </c>
      <c r="D78" s="175">
        <v>8658</v>
      </c>
      <c r="E78" s="156">
        <v>105</v>
      </c>
      <c r="F78" s="157">
        <v>83.371622807135793</v>
      </c>
      <c r="G78" s="157">
        <v>65.856236055216996</v>
      </c>
      <c r="H78" s="157">
        <v>45.9266591828328</v>
      </c>
      <c r="I78" s="156">
        <v>6.85230067882254</v>
      </c>
      <c r="J78" s="157">
        <v>5.0247372529081504</v>
      </c>
      <c r="K78" s="157">
        <v>4.6344813091252899</v>
      </c>
      <c r="L78" s="157">
        <v>4.2357015475844699</v>
      </c>
      <c r="M78" s="158">
        <v>0.65339324697651002</v>
      </c>
      <c r="N78" s="158">
        <v>0.65339324697651002</v>
      </c>
      <c r="O78" s="210"/>
      <c r="P78" s="210"/>
      <c r="Q78" s="210"/>
      <c r="R78" s="210"/>
      <c r="S78" s="118"/>
      <c r="T78" s="208"/>
      <c r="U78" s="118"/>
      <c r="V78" s="118"/>
      <c r="W78" s="118"/>
      <c r="X78" s="161"/>
      <c r="Y78" s="120"/>
      <c r="Z78" s="162"/>
      <c r="AA78" s="121"/>
      <c r="AB78" s="121"/>
      <c r="AC78" s="121"/>
      <c r="AD78" s="174"/>
      <c r="AE78" s="121"/>
      <c r="AF78" s="180">
        <v>2293.31925</v>
      </c>
      <c r="AG78" s="185">
        <v>0.91732769999999997</v>
      </c>
      <c r="AH78" s="123">
        <v>104</v>
      </c>
      <c r="AI78" s="123">
        <v>1560</v>
      </c>
      <c r="AJ78" s="123">
        <v>1.56</v>
      </c>
      <c r="AK78" s="164">
        <v>3.2759999999999998</v>
      </c>
      <c r="AL78" s="165"/>
      <c r="AM78" s="165"/>
      <c r="AN78" s="209"/>
      <c r="AO78" s="166"/>
      <c r="AP78" s="166"/>
      <c r="AQ78" s="167"/>
      <c r="AR78" s="167"/>
      <c r="AS78" s="168"/>
      <c r="AT78" s="168"/>
      <c r="AU78" s="168"/>
      <c r="AV78" s="169"/>
      <c r="AW78" s="169"/>
      <c r="AX78" s="169"/>
      <c r="AY78" s="170"/>
      <c r="AZ78" s="170"/>
      <c r="BA78" s="170"/>
      <c r="BB78" s="169"/>
      <c r="BC78" s="169"/>
      <c r="BD78" s="169"/>
      <c r="BE78" s="171"/>
      <c r="BF78" s="171"/>
      <c r="BG78" s="171"/>
      <c r="BH78" s="172">
        <v>6</v>
      </c>
      <c r="BI78" s="172">
        <v>2.8000000000000001E-2</v>
      </c>
      <c r="BJ78" s="172">
        <v>7.1800000000000003E-2</v>
      </c>
      <c r="BK78" s="205"/>
      <c r="BL78" s="205"/>
      <c r="BM78" s="205"/>
      <c r="BN78" s="205"/>
      <c r="BO78" s="205"/>
    </row>
    <row r="79" spans="1:67" x14ac:dyDescent="0.35">
      <c r="A79" s="175" t="str">
        <f t="shared" si="1"/>
        <v>053</v>
      </c>
      <c r="B79" s="206" t="s">
        <v>649</v>
      </c>
      <c r="C79" s="207" t="s">
        <v>275</v>
      </c>
      <c r="D79" s="175">
        <v>15614</v>
      </c>
      <c r="E79" s="156">
        <v>258</v>
      </c>
      <c r="F79" s="157">
        <v>204.459961716572</v>
      </c>
      <c r="G79" s="157">
        <v>159.19975639546701</v>
      </c>
      <c r="H79" s="157">
        <v>109.047528404792</v>
      </c>
      <c r="I79" s="156">
        <v>15.177143232822299</v>
      </c>
      <c r="J79" s="157">
        <v>16.05441013566</v>
      </c>
      <c r="K79" s="157">
        <v>15.5961101402577</v>
      </c>
      <c r="L79" s="157">
        <v>14.886804389973699</v>
      </c>
      <c r="M79" s="158">
        <v>1.35896979587365</v>
      </c>
      <c r="N79" s="158">
        <v>1.35896979587365</v>
      </c>
      <c r="O79" s="210">
        <v>3</v>
      </c>
      <c r="P79" s="210">
        <v>5</v>
      </c>
      <c r="Q79" s="210"/>
      <c r="R79" s="210"/>
      <c r="S79" s="118"/>
      <c r="T79" s="208"/>
      <c r="U79" s="118"/>
      <c r="V79" s="118"/>
      <c r="W79" s="118"/>
      <c r="X79" s="161"/>
      <c r="Y79" s="120"/>
      <c r="Z79" s="162"/>
      <c r="AA79" s="121"/>
      <c r="AB79" s="121"/>
      <c r="AC79" s="121"/>
      <c r="AD79" s="174"/>
      <c r="AE79" s="121"/>
      <c r="AF79" s="180">
        <v>3747.7494999999999</v>
      </c>
      <c r="AG79" s="185">
        <v>1.4990998</v>
      </c>
      <c r="AH79" s="123">
        <v>138</v>
      </c>
      <c r="AI79" s="123">
        <v>2070</v>
      </c>
      <c r="AJ79" s="123">
        <v>2.0699999999999998</v>
      </c>
      <c r="AK79" s="164">
        <v>4.3470000000000004</v>
      </c>
      <c r="AL79" s="124"/>
      <c r="AM79" s="124"/>
      <c r="AN79" s="186"/>
      <c r="AO79" s="166"/>
      <c r="AP79" s="166"/>
      <c r="AQ79" s="167"/>
      <c r="AR79" s="167"/>
      <c r="AS79" s="168"/>
      <c r="AT79" s="168"/>
      <c r="AU79" s="168"/>
      <c r="AV79" s="169"/>
      <c r="AW79" s="169"/>
      <c r="AX79" s="169"/>
      <c r="AY79" s="170"/>
      <c r="AZ79" s="170"/>
      <c r="BA79" s="170"/>
      <c r="BB79" s="169"/>
      <c r="BC79" s="169"/>
      <c r="BD79" s="169"/>
      <c r="BE79" s="171"/>
      <c r="BF79" s="171"/>
      <c r="BG79" s="171"/>
      <c r="BH79" s="172">
        <v>16</v>
      </c>
      <c r="BI79" s="172">
        <v>1.5927100000000001</v>
      </c>
      <c r="BJ79" s="172">
        <v>2.1042999999999998</v>
      </c>
      <c r="BK79" s="205"/>
      <c r="BL79" s="205"/>
      <c r="BM79" s="205"/>
      <c r="BN79" s="205"/>
      <c r="BO79" s="205"/>
    </row>
    <row r="80" spans="1:67" x14ac:dyDescent="0.35">
      <c r="A80" s="175" t="str">
        <f t="shared" si="1"/>
        <v>053</v>
      </c>
      <c r="B80" s="206" t="s">
        <v>659</v>
      </c>
      <c r="C80" s="207" t="s">
        <v>285</v>
      </c>
      <c r="D80" s="175">
        <v>56103</v>
      </c>
      <c r="E80" s="156">
        <v>689</v>
      </c>
      <c r="F80" s="157">
        <v>546.34770616532899</v>
      </c>
      <c r="G80" s="157">
        <v>428.208926335635</v>
      </c>
      <c r="H80" s="157">
        <v>295.74739288551899</v>
      </c>
      <c r="I80" s="156">
        <v>44.378599741431302</v>
      </c>
      <c r="J80" s="157">
        <v>46.958390229140797</v>
      </c>
      <c r="K80" s="157">
        <v>45.610661316957298</v>
      </c>
      <c r="L80" s="157">
        <v>43.524796431891097</v>
      </c>
      <c r="M80" s="158">
        <v>3.80775100047346</v>
      </c>
      <c r="N80" s="158">
        <v>4.0265083480008004</v>
      </c>
      <c r="O80" s="210">
        <v>1</v>
      </c>
      <c r="P80" s="210">
        <v>1</v>
      </c>
      <c r="Q80" s="210">
        <v>200</v>
      </c>
      <c r="R80" s="210">
        <v>0.2</v>
      </c>
      <c r="S80" s="118"/>
      <c r="T80" s="208"/>
      <c r="U80" s="118"/>
      <c r="V80" s="118"/>
      <c r="W80" s="118"/>
      <c r="X80" s="161"/>
      <c r="Y80" s="120"/>
      <c r="Z80" s="162"/>
      <c r="AA80" s="121">
        <v>1</v>
      </c>
      <c r="AB80" s="121">
        <v>2</v>
      </c>
      <c r="AC80" s="121">
        <v>298</v>
      </c>
      <c r="AD80" s="174">
        <v>0.29799999999999999</v>
      </c>
      <c r="AE80" s="121">
        <v>2.3892000000000002</v>
      </c>
      <c r="AF80" s="180">
        <v>4573.1037500000002</v>
      </c>
      <c r="AG80" s="185">
        <v>1.8292415</v>
      </c>
      <c r="AH80" s="123">
        <v>124</v>
      </c>
      <c r="AI80" s="123">
        <v>1860</v>
      </c>
      <c r="AJ80" s="123">
        <v>1.86</v>
      </c>
      <c r="AK80" s="164">
        <v>3.9060000000000001</v>
      </c>
      <c r="AL80" s="124"/>
      <c r="AM80" s="124"/>
      <c r="AN80" s="186"/>
      <c r="AO80" s="166"/>
      <c r="AP80" s="166"/>
      <c r="AQ80" s="167"/>
      <c r="AR80" s="167"/>
      <c r="AS80" s="168"/>
      <c r="AT80" s="168"/>
      <c r="AU80" s="168"/>
      <c r="AV80" s="169"/>
      <c r="AW80" s="169"/>
      <c r="AX80" s="169"/>
      <c r="AY80" s="170"/>
      <c r="AZ80" s="170"/>
      <c r="BA80" s="170"/>
      <c r="BB80" s="169"/>
      <c r="BC80" s="169"/>
      <c r="BD80" s="169"/>
      <c r="BE80" s="171"/>
      <c r="BF80" s="171"/>
      <c r="BG80" s="171"/>
      <c r="BH80" s="172">
        <v>15</v>
      </c>
      <c r="BI80" s="172">
        <v>0.42349999999999999</v>
      </c>
      <c r="BJ80" s="172">
        <v>0.64859999999999995</v>
      </c>
      <c r="BK80" s="205"/>
      <c r="BL80" s="205"/>
      <c r="BM80" s="205"/>
      <c r="BN80" s="205"/>
      <c r="BO80" s="205"/>
    </row>
    <row r="81" spans="1:69" x14ac:dyDescent="0.35">
      <c r="A81" s="175" t="str">
        <f t="shared" si="1"/>
        <v>053</v>
      </c>
      <c r="B81" s="206" t="s">
        <v>712</v>
      </c>
      <c r="C81" s="207" t="s">
        <v>896</v>
      </c>
      <c r="D81" s="175">
        <v>38480</v>
      </c>
      <c r="E81" s="156">
        <v>473</v>
      </c>
      <c r="F81" s="157">
        <v>375.82196106062401</v>
      </c>
      <c r="G81" s="157">
        <v>291.039410441705</v>
      </c>
      <c r="H81" s="157">
        <v>197.97351915092599</v>
      </c>
      <c r="I81" s="156">
        <v>28.417117812586099</v>
      </c>
      <c r="J81" s="157">
        <v>30.086284365019999</v>
      </c>
      <c r="K81" s="157">
        <v>29.214281761443399</v>
      </c>
      <c r="L81" s="157">
        <v>27.864693135686299</v>
      </c>
      <c r="M81" s="158">
        <v>9.2079998302858908</v>
      </c>
      <c r="N81" s="158">
        <v>9.4525899687247001</v>
      </c>
      <c r="O81" s="210">
        <v>2</v>
      </c>
      <c r="P81" s="210">
        <v>3</v>
      </c>
      <c r="Q81" s="210">
        <v>979.71</v>
      </c>
      <c r="R81" s="210">
        <v>0.97970999999999997</v>
      </c>
      <c r="S81" s="118"/>
      <c r="T81" s="208"/>
      <c r="U81" s="118"/>
      <c r="V81" s="118"/>
      <c r="W81" s="118"/>
      <c r="X81" s="161"/>
      <c r="Y81" s="120"/>
      <c r="Z81" s="162"/>
      <c r="AA81" s="121"/>
      <c r="AB81" s="121"/>
      <c r="AC81" s="121"/>
      <c r="AD81" s="174"/>
      <c r="AE81" s="121"/>
      <c r="AF81" s="180">
        <v>3208.21425</v>
      </c>
      <c r="AG81" s="185">
        <v>1.2832857</v>
      </c>
      <c r="AH81" s="123">
        <v>77</v>
      </c>
      <c r="AI81" s="123">
        <v>1155</v>
      </c>
      <c r="AJ81" s="123">
        <v>1.155</v>
      </c>
      <c r="AK81" s="164">
        <v>2.4255</v>
      </c>
      <c r="AL81" s="124"/>
      <c r="AM81" s="124"/>
      <c r="AN81" s="186"/>
      <c r="AO81" s="166">
        <v>0.11473</v>
      </c>
      <c r="AP81" s="166">
        <v>0.80116368749999989</v>
      </c>
      <c r="AQ81" s="167"/>
      <c r="AR81" s="167"/>
      <c r="AS81" s="168"/>
      <c r="AT81" s="168"/>
      <c r="AU81" s="168"/>
      <c r="AV81" s="169"/>
      <c r="AW81" s="169"/>
      <c r="AX81" s="169"/>
      <c r="AY81" s="170"/>
      <c r="AZ81" s="170"/>
      <c r="BA81" s="170"/>
      <c r="BB81" s="169"/>
      <c r="BC81" s="169"/>
      <c r="BD81" s="169"/>
      <c r="BE81" s="171"/>
      <c r="BF81" s="171"/>
      <c r="BG81" s="171"/>
      <c r="BH81" s="172">
        <v>22</v>
      </c>
      <c r="BI81" s="172">
        <v>1.4273499999999999</v>
      </c>
      <c r="BJ81" s="172">
        <v>2.0363000000000002</v>
      </c>
      <c r="BK81" s="205"/>
      <c r="BL81" s="205"/>
      <c r="BM81" s="205"/>
      <c r="BN81" s="205"/>
      <c r="BO81" s="205"/>
    </row>
    <row r="82" spans="1:69" x14ac:dyDescent="0.35">
      <c r="A82" s="175" t="str">
        <f t="shared" si="1"/>
        <v>053</v>
      </c>
      <c r="B82" s="206" t="s">
        <v>363</v>
      </c>
      <c r="C82" s="207" t="s">
        <v>3</v>
      </c>
      <c r="D82" s="175">
        <v>13893</v>
      </c>
      <c r="E82" s="156">
        <v>161</v>
      </c>
      <c r="F82" s="157">
        <v>127.819778586862</v>
      </c>
      <c r="G82" s="157">
        <v>99.6966776461732</v>
      </c>
      <c r="H82" s="157">
        <v>68.438704659075697</v>
      </c>
      <c r="I82" s="156">
        <v>10.239336521449101</v>
      </c>
      <c r="J82" s="157">
        <v>10.840866924275501</v>
      </c>
      <c r="K82" s="157">
        <v>10.5266166317386</v>
      </c>
      <c r="L82" s="157">
        <v>10.0402549870496</v>
      </c>
      <c r="M82" s="158">
        <v>2.10595813841319</v>
      </c>
      <c r="N82" s="158">
        <v>2.14103180032556</v>
      </c>
      <c r="O82" s="210"/>
      <c r="P82" s="210"/>
      <c r="Q82" s="210"/>
      <c r="R82" s="210"/>
      <c r="S82" s="118"/>
      <c r="T82" s="208"/>
      <c r="U82" s="118"/>
      <c r="V82" s="118"/>
      <c r="W82" s="118"/>
      <c r="X82" s="161"/>
      <c r="Y82" s="120"/>
      <c r="Z82" s="162"/>
      <c r="AA82" s="121">
        <v>1</v>
      </c>
      <c r="AB82" s="121">
        <v>1</v>
      </c>
      <c r="AC82" s="121"/>
      <c r="AD82" s="174"/>
      <c r="AE82" s="121"/>
      <c r="AF82" s="180">
        <v>2028.86625</v>
      </c>
      <c r="AG82" s="185">
        <v>0.81154649999999995</v>
      </c>
      <c r="AH82" s="123">
        <v>36</v>
      </c>
      <c r="AI82" s="123">
        <v>360</v>
      </c>
      <c r="AJ82" s="123">
        <v>0.36</v>
      </c>
      <c r="AK82" s="164">
        <v>0.75600000000000001</v>
      </c>
      <c r="AL82" s="124"/>
      <c r="AM82" s="124"/>
      <c r="AN82" s="186"/>
      <c r="AO82" s="166"/>
      <c r="AP82" s="166"/>
      <c r="AQ82" s="167"/>
      <c r="AR82" s="167"/>
      <c r="AS82" s="168"/>
      <c r="AT82" s="168"/>
      <c r="AU82" s="168"/>
      <c r="AV82" s="169"/>
      <c r="AW82" s="169"/>
      <c r="AX82" s="169"/>
      <c r="AY82" s="170"/>
      <c r="AZ82" s="170"/>
      <c r="BA82" s="170"/>
      <c r="BB82" s="169"/>
      <c r="BC82" s="169"/>
      <c r="BD82" s="169"/>
      <c r="BE82" s="171"/>
      <c r="BF82" s="171"/>
      <c r="BG82" s="171"/>
      <c r="BH82" s="172">
        <v>8</v>
      </c>
      <c r="BI82" s="172">
        <v>0.16600000000000001</v>
      </c>
      <c r="BJ82" s="172">
        <v>0.30180000000000001</v>
      </c>
      <c r="BK82" s="205"/>
      <c r="BL82" s="205"/>
      <c r="BM82" s="205"/>
      <c r="BN82" s="205"/>
      <c r="BO82" s="205"/>
    </row>
    <row r="83" spans="1:69" x14ac:dyDescent="0.35">
      <c r="A83" s="175" t="str">
        <f t="shared" si="1"/>
        <v>053</v>
      </c>
      <c r="B83" s="206" t="s">
        <v>428</v>
      </c>
      <c r="C83" s="207" t="s">
        <v>897</v>
      </c>
      <c r="D83" s="175">
        <v>91814</v>
      </c>
      <c r="E83" s="156">
        <v>1229</v>
      </c>
      <c r="F83" s="157">
        <v>977.36767915288499</v>
      </c>
      <c r="G83" s="157">
        <v>750.22005303540504</v>
      </c>
      <c r="H83" s="157">
        <v>504.50209874711402</v>
      </c>
      <c r="I83" s="156">
        <v>1006.12182423925</v>
      </c>
      <c r="J83" s="157">
        <v>1159.2200219619399</v>
      </c>
      <c r="K83" s="157">
        <v>1124.4685706804401</v>
      </c>
      <c r="L83" s="157">
        <v>1099.1869671214399</v>
      </c>
      <c r="M83" s="158">
        <v>22.914970752662601</v>
      </c>
      <c r="N83" s="158">
        <v>23.995618864971998</v>
      </c>
      <c r="O83" s="210">
        <v>2</v>
      </c>
      <c r="P83" s="210">
        <v>3</v>
      </c>
      <c r="Q83" s="210">
        <v>1480</v>
      </c>
      <c r="R83" s="210">
        <v>1.48</v>
      </c>
      <c r="S83" s="118"/>
      <c r="T83" s="208"/>
      <c r="U83" s="118"/>
      <c r="V83" s="118"/>
      <c r="W83" s="118"/>
      <c r="X83" s="161"/>
      <c r="Y83" s="120"/>
      <c r="Z83" s="162"/>
      <c r="AA83" s="121">
        <v>1</v>
      </c>
      <c r="AB83" s="121">
        <v>3</v>
      </c>
      <c r="AC83" s="121">
        <v>686</v>
      </c>
      <c r="AD83" s="174">
        <v>0.68600000000000005</v>
      </c>
      <c r="AE83" s="121">
        <v>10.5336</v>
      </c>
      <c r="AF83" s="180">
        <v>5297.6280000000006</v>
      </c>
      <c r="AG83" s="185">
        <v>2.1190512000000004</v>
      </c>
      <c r="AH83" s="123">
        <v>130</v>
      </c>
      <c r="AI83" s="123">
        <v>1300</v>
      </c>
      <c r="AJ83" s="123">
        <v>1.3</v>
      </c>
      <c r="AK83" s="164">
        <v>2.73</v>
      </c>
      <c r="AL83" s="165"/>
      <c r="AM83" s="165"/>
      <c r="AN83" s="209"/>
      <c r="AO83" s="166"/>
      <c r="AP83" s="166"/>
      <c r="AQ83" s="167"/>
      <c r="AR83" s="167"/>
      <c r="AS83" s="168"/>
      <c r="AT83" s="168"/>
      <c r="AU83" s="168"/>
      <c r="AV83" s="169"/>
      <c r="AW83" s="169"/>
      <c r="AX83" s="169"/>
      <c r="AY83" s="170"/>
      <c r="AZ83" s="170"/>
      <c r="BA83" s="170"/>
      <c r="BB83" s="169"/>
      <c r="BC83" s="169"/>
      <c r="BD83" s="169"/>
      <c r="BE83" s="171"/>
      <c r="BF83" s="171"/>
      <c r="BG83" s="171"/>
      <c r="BH83" s="172">
        <v>34</v>
      </c>
      <c r="BI83" s="172">
        <v>8.3666199999999904</v>
      </c>
      <c r="BJ83" s="172">
        <v>74.640299999999897</v>
      </c>
      <c r="BK83" s="205"/>
      <c r="BL83" s="205"/>
      <c r="BM83" s="205"/>
      <c r="BN83" s="205"/>
      <c r="BO83" s="205"/>
    </row>
    <row r="84" spans="1:69" s="211" customFormat="1" x14ac:dyDescent="0.35">
      <c r="A84" s="175" t="str">
        <f t="shared" si="1"/>
        <v>053</v>
      </c>
      <c r="B84" s="212" t="s">
        <v>474</v>
      </c>
      <c r="C84" s="207" t="s">
        <v>117</v>
      </c>
      <c r="D84" s="175">
        <v>4262</v>
      </c>
      <c r="E84" s="156">
        <v>74</v>
      </c>
      <c r="F84" s="157">
        <v>58.916127554772203</v>
      </c>
      <c r="G84" s="157">
        <v>46.021511462671697</v>
      </c>
      <c r="H84" s="157">
        <v>31.651511436536101</v>
      </c>
      <c r="I84" s="156">
        <v>2.8722707294499301</v>
      </c>
      <c r="J84" s="157">
        <v>3.0410080461005999</v>
      </c>
      <c r="K84" s="157">
        <v>2.9528566395046698</v>
      </c>
      <c r="L84" s="157">
        <v>2.8164256985896001</v>
      </c>
      <c r="M84" s="158">
        <v>0.64433759467847596</v>
      </c>
      <c r="N84" s="158">
        <v>0.64433759467847596</v>
      </c>
      <c r="O84" s="210"/>
      <c r="P84" s="210"/>
      <c r="Q84" s="210"/>
      <c r="R84" s="210"/>
      <c r="S84" s="118"/>
      <c r="T84" s="208"/>
      <c r="U84" s="118"/>
      <c r="V84" s="118"/>
      <c r="W84" s="118"/>
      <c r="X84" s="161"/>
      <c r="Y84" s="120"/>
      <c r="Z84" s="162"/>
      <c r="AA84" s="121"/>
      <c r="AB84" s="121"/>
      <c r="AC84" s="121"/>
      <c r="AD84" s="174"/>
      <c r="AE84" s="121"/>
      <c r="AF84" s="180">
        <v>1655.97975</v>
      </c>
      <c r="AG84" s="185">
        <v>0.66239190000000003</v>
      </c>
      <c r="AH84" s="123">
        <v>40</v>
      </c>
      <c r="AI84" s="123">
        <v>400</v>
      </c>
      <c r="AJ84" s="123">
        <v>0.4</v>
      </c>
      <c r="AK84" s="164">
        <v>0.84</v>
      </c>
      <c r="AL84" s="124"/>
      <c r="AM84" s="124"/>
      <c r="AN84" s="186"/>
      <c r="AO84" s="166"/>
      <c r="AP84" s="166"/>
      <c r="AQ84" s="167"/>
      <c r="AR84" s="167"/>
      <c r="AS84" s="168"/>
      <c r="AT84" s="168"/>
      <c r="AU84" s="168"/>
      <c r="AV84" s="169"/>
      <c r="AW84" s="169"/>
      <c r="AX84" s="169"/>
      <c r="AY84" s="170"/>
      <c r="AZ84" s="170"/>
      <c r="BA84" s="170"/>
      <c r="BB84" s="169"/>
      <c r="BC84" s="169"/>
      <c r="BD84" s="169"/>
      <c r="BE84" s="171"/>
      <c r="BF84" s="171"/>
      <c r="BG84" s="171"/>
      <c r="BH84" s="172">
        <v>6</v>
      </c>
      <c r="BI84" s="172">
        <v>5.1860000000000003E-2</v>
      </c>
      <c r="BJ84" s="172">
        <v>9.6119999999999997E-2</v>
      </c>
      <c r="BK84" s="205"/>
      <c r="BL84" s="205"/>
      <c r="BM84" s="205"/>
      <c r="BN84" s="205"/>
      <c r="BO84" s="205"/>
      <c r="BP84" s="175"/>
      <c r="BQ84" s="175"/>
    </row>
    <row r="85" spans="1:69" x14ac:dyDescent="0.35">
      <c r="A85" s="175" t="str">
        <f t="shared" si="1"/>
        <v>053</v>
      </c>
      <c r="B85" s="206" t="s">
        <v>500</v>
      </c>
      <c r="C85" s="207" t="s">
        <v>898</v>
      </c>
      <c r="D85" s="175">
        <v>8798</v>
      </c>
      <c r="E85" s="156">
        <v>126</v>
      </c>
      <c r="F85" s="157">
        <v>99.772371767087293</v>
      </c>
      <c r="G85" s="157">
        <v>78.203598904040803</v>
      </c>
      <c r="H85" s="157">
        <v>54.016850112561798</v>
      </c>
      <c r="I85" s="156">
        <v>35.965610376739399</v>
      </c>
      <c r="J85" s="157">
        <v>36.313067400525</v>
      </c>
      <c r="K85" s="157">
        <v>46.131549607150802</v>
      </c>
      <c r="L85" s="157">
        <v>45.850616559123402</v>
      </c>
      <c r="M85" s="158">
        <v>0.61740004357719303</v>
      </c>
      <c r="N85" s="158">
        <v>0.61740004357719303</v>
      </c>
      <c r="O85" s="210">
        <v>3</v>
      </c>
      <c r="P85" s="210">
        <v>3</v>
      </c>
      <c r="Q85" s="210">
        <v>3902</v>
      </c>
      <c r="R85" s="210">
        <v>3.9020000000000001</v>
      </c>
      <c r="S85" s="118">
        <v>1</v>
      </c>
      <c r="T85" s="208">
        <v>4</v>
      </c>
      <c r="U85" s="118"/>
      <c r="V85" s="118"/>
      <c r="W85" s="118"/>
      <c r="X85" s="161"/>
      <c r="Y85" s="120"/>
      <c r="Z85" s="162"/>
      <c r="AA85" s="121"/>
      <c r="AB85" s="121"/>
      <c r="AC85" s="121"/>
      <c r="AD85" s="174"/>
      <c r="AE85" s="121"/>
      <c r="AF85" s="180">
        <v>2160.1347500000002</v>
      </c>
      <c r="AG85" s="185">
        <v>0.86405390000000004</v>
      </c>
      <c r="AH85" s="123">
        <v>110</v>
      </c>
      <c r="AI85" s="123">
        <v>1100</v>
      </c>
      <c r="AJ85" s="123">
        <v>1.1000000000000001</v>
      </c>
      <c r="AK85" s="164">
        <v>2.31</v>
      </c>
      <c r="AL85" s="124"/>
      <c r="AM85" s="124"/>
      <c r="AN85" s="186"/>
      <c r="AO85" s="166"/>
      <c r="AP85" s="166"/>
      <c r="AQ85" s="167"/>
      <c r="AR85" s="167"/>
      <c r="AS85" s="168"/>
      <c r="AT85" s="168"/>
      <c r="AU85" s="168"/>
      <c r="AV85" s="169"/>
      <c r="AW85" s="169"/>
      <c r="AX85" s="169"/>
      <c r="AY85" s="170"/>
      <c r="AZ85" s="170"/>
      <c r="BA85" s="170"/>
      <c r="BB85" s="169"/>
      <c r="BC85" s="169"/>
      <c r="BD85" s="169"/>
      <c r="BE85" s="171"/>
      <c r="BF85" s="171"/>
      <c r="BG85" s="171"/>
      <c r="BH85" s="172">
        <v>6</v>
      </c>
      <c r="BI85" s="172">
        <v>7.1800000000000003E-2</v>
      </c>
      <c r="BJ85" s="172">
        <v>0.15601999999999999</v>
      </c>
      <c r="BK85" s="205"/>
      <c r="BL85" s="205"/>
      <c r="BM85" s="205"/>
      <c r="BN85" s="205"/>
      <c r="BO85" s="205"/>
      <c r="BP85" s="211"/>
    </row>
    <row r="86" spans="1:69" x14ac:dyDescent="0.35">
      <c r="A86" s="175" t="str">
        <f t="shared" si="1"/>
        <v>053</v>
      </c>
      <c r="B86" s="206" t="s">
        <v>503</v>
      </c>
      <c r="C86" s="207" t="s">
        <v>137</v>
      </c>
      <c r="D86" s="175">
        <v>7418</v>
      </c>
      <c r="E86" s="156">
        <v>96</v>
      </c>
      <c r="F86" s="157">
        <v>76.046436561627104</v>
      </c>
      <c r="G86" s="157">
        <v>59.265367305257399</v>
      </c>
      <c r="H86" s="157">
        <v>40.6411601463994</v>
      </c>
      <c r="I86" s="156">
        <v>6.9408713860134004</v>
      </c>
      <c r="J86" s="157">
        <v>7.34862682525001</v>
      </c>
      <c r="K86" s="157">
        <v>7.1356080560215096</v>
      </c>
      <c r="L86" s="157">
        <v>6.8059213018255598</v>
      </c>
      <c r="M86" s="158">
        <v>0.35069911694373401</v>
      </c>
      <c r="N86" s="158">
        <v>0.374325841577755</v>
      </c>
      <c r="O86" s="210">
        <v>1</v>
      </c>
      <c r="P86" s="210">
        <v>1</v>
      </c>
      <c r="Q86" s="210"/>
      <c r="R86" s="210"/>
      <c r="S86" s="118"/>
      <c r="T86" s="208"/>
      <c r="U86" s="118"/>
      <c r="V86" s="118"/>
      <c r="W86" s="118"/>
      <c r="X86" s="161"/>
      <c r="Y86" s="120"/>
      <c r="Z86" s="162"/>
      <c r="AA86" s="121"/>
      <c r="AB86" s="121"/>
      <c r="AC86" s="121"/>
      <c r="AD86" s="174"/>
      <c r="AE86" s="121"/>
      <c r="AF86" s="180">
        <v>1015.732</v>
      </c>
      <c r="AG86" s="185">
        <v>0.40629280000000001</v>
      </c>
      <c r="AH86" s="123">
        <v>61</v>
      </c>
      <c r="AI86" s="123">
        <v>610</v>
      </c>
      <c r="AJ86" s="123">
        <v>0.61</v>
      </c>
      <c r="AK86" s="164">
        <v>1.2809999999999999</v>
      </c>
      <c r="AL86" s="124"/>
      <c r="AM86" s="124"/>
      <c r="AN86" s="186"/>
      <c r="AO86" s="166"/>
      <c r="AP86" s="166"/>
      <c r="AQ86" s="167"/>
      <c r="AR86" s="167"/>
      <c r="AS86" s="168"/>
      <c r="AT86" s="168"/>
      <c r="AU86" s="168"/>
      <c r="AV86" s="169"/>
      <c r="AW86" s="169"/>
      <c r="AX86" s="169"/>
      <c r="AY86" s="170"/>
      <c r="AZ86" s="170"/>
      <c r="BA86" s="170"/>
      <c r="BB86" s="169"/>
      <c r="BC86" s="169"/>
      <c r="BD86" s="169"/>
      <c r="BE86" s="171"/>
      <c r="BF86" s="171"/>
      <c r="BG86" s="171"/>
      <c r="BH86" s="172">
        <v>0</v>
      </c>
      <c r="BI86" s="172">
        <v>0</v>
      </c>
      <c r="BJ86" s="172">
        <v>0</v>
      </c>
      <c r="BK86" s="205"/>
      <c r="BL86" s="205"/>
      <c r="BM86" s="205"/>
      <c r="BN86" s="205"/>
      <c r="BO86" s="205"/>
    </row>
    <row r="87" spans="1:69" x14ac:dyDescent="0.35">
      <c r="A87" s="175" t="str">
        <f t="shared" si="1"/>
        <v>053</v>
      </c>
      <c r="B87" s="206" t="s">
        <v>507</v>
      </c>
      <c r="C87" s="207" t="s">
        <v>881</v>
      </c>
      <c r="D87" s="175">
        <v>32635</v>
      </c>
      <c r="E87" s="156">
        <v>552</v>
      </c>
      <c r="F87" s="157">
        <v>439.18630473073199</v>
      </c>
      <c r="G87" s="157">
        <v>336.33490445926702</v>
      </c>
      <c r="H87" s="157">
        <v>225.48729592186001</v>
      </c>
      <c r="I87" s="156">
        <v>29.111154209899201</v>
      </c>
      <c r="J87" s="157">
        <v>30.798866144218501</v>
      </c>
      <c r="K87" s="157">
        <v>29.917175099865901</v>
      </c>
      <c r="L87" s="157">
        <v>28.5525917832456</v>
      </c>
      <c r="M87" s="158">
        <v>9.0127960962893408</v>
      </c>
      <c r="N87" s="158">
        <v>9.7234283098214398</v>
      </c>
      <c r="O87" s="210">
        <v>1</v>
      </c>
      <c r="P87" s="210">
        <v>1</v>
      </c>
      <c r="Q87" s="210"/>
      <c r="R87" s="210"/>
      <c r="S87" s="118"/>
      <c r="T87" s="208"/>
      <c r="U87" s="118"/>
      <c r="V87" s="118"/>
      <c r="W87" s="118"/>
      <c r="X87" s="161"/>
      <c r="Y87" s="120"/>
      <c r="Z87" s="162"/>
      <c r="AA87" s="121">
        <v>1</v>
      </c>
      <c r="AB87" s="121">
        <v>1</v>
      </c>
      <c r="AC87" s="121">
        <v>151</v>
      </c>
      <c r="AD87" s="174">
        <v>0.151</v>
      </c>
      <c r="AE87" s="121">
        <v>1.4548380000000001</v>
      </c>
      <c r="AF87" s="180">
        <v>3576.6534999999999</v>
      </c>
      <c r="AG87" s="185">
        <v>1.4306614</v>
      </c>
      <c r="AH87" s="123">
        <v>94</v>
      </c>
      <c r="AI87" s="123">
        <v>940</v>
      </c>
      <c r="AJ87" s="123">
        <v>0.94</v>
      </c>
      <c r="AK87" s="164">
        <v>1.974</v>
      </c>
      <c r="AL87" s="124"/>
      <c r="AM87" s="124"/>
      <c r="AN87" s="186"/>
      <c r="AO87" s="166"/>
      <c r="AP87" s="166"/>
      <c r="AQ87" s="167"/>
      <c r="AR87" s="167"/>
      <c r="AS87" s="168"/>
      <c r="AT87" s="168"/>
      <c r="AU87" s="168"/>
      <c r="AV87" s="169"/>
      <c r="AW87" s="169"/>
      <c r="AX87" s="169"/>
      <c r="AY87" s="170">
        <v>1</v>
      </c>
      <c r="AZ87" s="170">
        <v>2</v>
      </c>
      <c r="BA87" s="170">
        <v>116.413</v>
      </c>
      <c r="BB87" s="169"/>
      <c r="BC87" s="169"/>
      <c r="BD87" s="169"/>
      <c r="BE87" s="171"/>
      <c r="BF87" s="171"/>
      <c r="BG87" s="171"/>
      <c r="BH87" s="172">
        <v>18</v>
      </c>
      <c r="BI87" s="172">
        <v>26.421050000000001</v>
      </c>
      <c r="BJ87" s="172">
        <v>81.878820000000005</v>
      </c>
      <c r="BK87" s="205"/>
      <c r="BL87" s="205"/>
      <c r="BM87" s="205"/>
      <c r="BN87" s="205"/>
      <c r="BO87" s="205"/>
    </row>
    <row r="88" spans="1:69" x14ac:dyDescent="0.35">
      <c r="A88" s="175" t="str">
        <f t="shared" si="1"/>
        <v>053</v>
      </c>
      <c r="B88" s="206" t="s">
        <v>520</v>
      </c>
      <c r="C88" s="207" t="s">
        <v>159</v>
      </c>
      <c r="D88" s="175">
        <v>17463</v>
      </c>
      <c r="E88" s="156">
        <v>232</v>
      </c>
      <c r="F88" s="157">
        <v>183.82652468646</v>
      </c>
      <c r="G88" s="157">
        <v>143.68913921694701</v>
      </c>
      <c r="H88" s="157">
        <v>98.905697768580396</v>
      </c>
      <c r="I88" s="156">
        <v>488.415090936686</v>
      </c>
      <c r="J88" s="157">
        <v>448.88381198819701</v>
      </c>
      <c r="K88" s="157">
        <v>438.63894368750402</v>
      </c>
      <c r="L88" s="157">
        <v>428.25996377153899</v>
      </c>
      <c r="M88" s="158">
        <v>2.2698818949048101</v>
      </c>
      <c r="N88" s="158">
        <v>2.33318475029813</v>
      </c>
      <c r="O88" s="210"/>
      <c r="P88" s="210"/>
      <c r="Q88" s="210"/>
      <c r="R88" s="210"/>
      <c r="S88" s="118"/>
      <c r="T88" s="208"/>
      <c r="U88" s="118"/>
      <c r="V88" s="118"/>
      <c r="W88" s="118"/>
      <c r="X88" s="161"/>
      <c r="Y88" s="120"/>
      <c r="Z88" s="162"/>
      <c r="AA88" s="121"/>
      <c r="AB88" s="121"/>
      <c r="AC88" s="121"/>
      <c r="AD88" s="174"/>
      <c r="AE88" s="121"/>
      <c r="AF88" s="180">
        <v>2151.9670000000001</v>
      </c>
      <c r="AG88" s="185">
        <v>0.86078680000000007</v>
      </c>
      <c r="AH88" s="123">
        <v>61</v>
      </c>
      <c r="AI88" s="123">
        <v>610</v>
      </c>
      <c r="AJ88" s="123">
        <v>0.61</v>
      </c>
      <c r="AK88" s="164">
        <v>1.2809999999999999</v>
      </c>
      <c r="AL88" s="165"/>
      <c r="AM88" s="165"/>
      <c r="AN88" s="209"/>
      <c r="AO88" s="166"/>
      <c r="AP88" s="166"/>
      <c r="AQ88" s="167">
        <v>1</v>
      </c>
      <c r="AR88" s="167">
        <v>130</v>
      </c>
      <c r="AS88" s="168"/>
      <c r="AT88" s="168"/>
      <c r="AU88" s="168"/>
      <c r="AV88" s="169"/>
      <c r="AW88" s="169"/>
      <c r="AX88" s="169"/>
      <c r="AY88" s="170"/>
      <c r="AZ88" s="170"/>
      <c r="BA88" s="170"/>
      <c r="BB88" s="169"/>
      <c r="BC88" s="169"/>
      <c r="BD88" s="169"/>
      <c r="BE88" s="171"/>
      <c r="BF88" s="171"/>
      <c r="BG88" s="171"/>
      <c r="BH88" s="172">
        <v>12</v>
      </c>
      <c r="BI88" s="172">
        <v>0.33389999999999997</v>
      </c>
      <c r="BJ88" s="172">
        <v>0.46529999999999999</v>
      </c>
      <c r="BK88" s="205"/>
      <c r="BL88" s="205"/>
      <c r="BM88" s="205"/>
      <c r="BN88" s="205"/>
      <c r="BO88" s="205"/>
    </row>
    <row r="89" spans="1:69" x14ac:dyDescent="0.35">
      <c r="A89" s="175" t="str">
        <f t="shared" si="1"/>
        <v>053</v>
      </c>
      <c r="B89" s="206" t="s">
        <v>528</v>
      </c>
      <c r="C89" s="207" t="s">
        <v>166</v>
      </c>
      <c r="D89" s="175">
        <v>14050</v>
      </c>
      <c r="E89" s="156">
        <v>159</v>
      </c>
      <c r="F89" s="157">
        <v>126.15944984143999</v>
      </c>
      <c r="G89" s="157">
        <v>99.338340310353104</v>
      </c>
      <c r="H89" s="157">
        <v>69.0052281731801</v>
      </c>
      <c r="I89" s="156">
        <v>6.0321710035532101</v>
      </c>
      <c r="J89" s="157">
        <v>6.3865430125289899</v>
      </c>
      <c r="K89" s="157">
        <v>6.2014127066221496</v>
      </c>
      <c r="L89" s="157">
        <v>5.9148886135632104</v>
      </c>
      <c r="M89" s="158">
        <v>1.0514406294955601</v>
      </c>
      <c r="N89" s="158">
        <v>1.0563387457926801</v>
      </c>
      <c r="O89" s="210"/>
      <c r="P89" s="210"/>
      <c r="Q89" s="210"/>
      <c r="R89" s="210"/>
      <c r="S89" s="118"/>
      <c r="T89" s="208"/>
      <c r="U89" s="118"/>
      <c r="V89" s="118"/>
      <c r="W89" s="118"/>
      <c r="X89" s="161"/>
      <c r="Y89" s="120"/>
      <c r="Z89" s="162"/>
      <c r="AA89" s="121">
        <v>1</v>
      </c>
      <c r="AB89" s="121">
        <v>1</v>
      </c>
      <c r="AC89" s="121"/>
      <c r="AD89" s="174"/>
      <c r="AE89" s="121">
        <v>0.13200000000000001</v>
      </c>
      <c r="AF89" s="180">
        <v>2199.40175</v>
      </c>
      <c r="AG89" s="185">
        <v>0.87976069999999995</v>
      </c>
      <c r="AH89" s="123">
        <v>100</v>
      </c>
      <c r="AI89" s="123">
        <v>1000</v>
      </c>
      <c r="AJ89" s="123">
        <v>1</v>
      </c>
      <c r="AK89" s="164">
        <v>2.1</v>
      </c>
      <c r="AL89" s="124"/>
      <c r="AM89" s="124"/>
      <c r="AN89" s="186"/>
      <c r="AO89" s="166"/>
      <c r="AP89" s="166"/>
      <c r="AQ89" s="167"/>
      <c r="AR89" s="167"/>
      <c r="AS89" s="168"/>
      <c r="AT89" s="168"/>
      <c r="AU89" s="168"/>
      <c r="AV89" s="169"/>
      <c r="AW89" s="169"/>
      <c r="AX89" s="169"/>
      <c r="AY89" s="170"/>
      <c r="AZ89" s="170"/>
      <c r="BA89" s="170"/>
      <c r="BB89" s="169"/>
      <c r="BC89" s="169"/>
      <c r="BD89" s="169"/>
      <c r="BE89" s="171"/>
      <c r="BF89" s="171"/>
      <c r="BG89" s="171"/>
      <c r="BH89" s="172">
        <v>6</v>
      </c>
      <c r="BI89" s="172">
        <v>3.5900000000000001E-2</v>
      </c>
      <c r="BJ89" s="172">
        <v>8.3799999999999999E-2</v>
      </c>
      <c r="BK89" s="205"/>
      <c r="BL89" s="205"/>
      <c r="BM89" s="205"/>
      <c r="BN89" s="205"/>
      <c r="BO89" s="205"/>
    </row>
    <row r="90" spans="1:69" x14ac:dyDescent="0.35">
      <c r="A90" s="175" t="str">
        <f t="shared" si="1"/>
        <v>053</v>
      </c>
      <c r="B90" s="206" t="s">
        <v>538</v>
      </c>
      <c r="C90" s="207" t="s">
        <v>176</v>
      </c>
      <c r="D90" s="175">
        <v>12835</v>
      </c>
      <c r="E90" s="156">
        <v>207</v>
      </c>
      <c r="F90" s="157">
        <v>164.750547374143</v>
      </c>
      <c r="G90" s="157">
        <v>127.641636519282</v>
      </c>
      <c r="H90" s="157">
        <v>86.875852947829202</v>
      </c>
      <c r="I90" s="156">
        <v>12.944932115217201</v>
      </c>
      <c r="J90" s="157">
        <v>13.691358843147301</v>
      </c>
      <c r="K90" s="157">
        <v>13.301412106444999</v>
      </c>
      <c r="L90" s="157">
        <v>12.6978959261652</v>
      </c>
      <c r="M90" s="158">
        <v>2.1246417676989702</v>
      </c>
      <c r="N90" s="158">
        <v>2.2379304398635398</v>
      </c>
      <c r="O90" s="210">
        <v>3</v>
      </c>
      <c r="P90" s="210">
        <v>3</v>
      </c>
      <c r="Q90" s="210">
        <v>275</v>
      </c>
      <c r="R90" s="210">
        <v>0.27500000000000002</v>
      </c>
      <c r="S90" s="118"/>
      <c r="T90" s="208"/>
      <c r="U90" s="118"/>
      <c r="V90" s="118"/>
      <c r="W90" s="118"/>
      <c r="X90" s="161"/>
      <c r="Y90" s="120"/>
      <c r="Z90" s="162"/>
      <c r="AA90" s="121">
        <v>1</v>
      </c>
      <c r="AB90" s="121">
        <v>1</v>
      </c>
      <c r="AC90" s="121">
        <v>84</v>
      </c>
      <c r="AD90" s="174">
        <v>8.4000000000000005E-2</v>
      </c>
      <c r="AE90" s="121">
        <v>0.71791499999999997</v>
      </c>
      <c r="AF90" s="180">
        <v>2169.03325</v>
      </c>
      <c r="AG90" s="185">
        <v>0.86761330000000003</v>
      </c>
      <c r="AH90" s="123">
        <v>65</v>
      </c>
      <c r="AI90" s="123">
        <v>650</v>
      </c>
      <c r="AJ90" s="123">
        <v>0.65</v>
      </c>
      <c r="AK90" s="164">
        <v>1.365</v>
      </c>
      <c r="AL90" s="124"/>
      <c r="AM90" s="124"/>
      <c r="AN90" s="186"/>
      <c r="AO90" s="166"/>
      <c r="AP90" s="166"/>
      <c r="AQ90" s="167"/>
      <c r="AR90" s="167"/>
      <c r="AS90" s="168"/>
      <c r="AT90" s="168"/>
      <c r="AU90" s="168"/>
      <c r="AV90" s="169"/>
      <c r="AW90" s="169"/>
      <c r="AX90" s="169"/>
      <c r="AY90" s="170"/>
      <c r="AZ90" s="170"/>
      <c r="BA90" s="170"/>
      <c r="BB90" s="169"/>
      <c r="BC90" s="169"/>
      <c r="BD90" s="169"/>
      <c r="BE90" s="171"/>
      <c r="BF90" s="171"/>
      <c r="BG90" s="171"/>
      <c r="BH90" s="172">
        <v>10</v>
      </c>
      <c r="BI90" s="172">
        <v>4.8014000000000001</v>
      </c>
      <c r="BJ90" s="172">
        <v>4.9581333333332998</v>
      </c>
      <c r="BK90" s="205"/>
      <c r="BL90" s="205"/>
      <c r="BM90" s="205"/>
      <c r="BN90" s="205"/>
      <c r="BO90" s="205"/>
    </row>
    <row r="91" spans="1:69" x14ac:dyDescent="0.35">
      <c r="A91" s="175" t="str">
        <f t="shared" si="1"/>
        <v>053</v>
      </c>
      <c r="B91" s="206" t="s">
        <v>559</v>
      </c>
      <c r="C91" s="207" t="s">
        <v>190</v>
      </c>
      <c r="D91" s="175">
        <v>10149</v>
      </c>
      <c r="E91" s="156">
        <v>111</v>
      </c>
      <c r="F91" s="157">
        <v>88.445679000537893</v>
      </c>
      <c r="G91" s="157">
        <v>69.061715880243099</v>
      </c>
      <c r="H91" s="157">
        <v>47.474660445515703</v>
      </c>
      <c r="I91" s="156">
        <v>7.8070851554135601</v>
      </c>
      <c r="J91" s="157">
        <v>8.2657280634377592</v>
      </c>
      <c r="K91" s="157">
        <v>8.0261247660161406</v>
      </c>
      <c r="L91" s="157">
        <v>7.6552934364216503</v>
      </c>
      <c r="M91" s="158">
        <v>0.50462929473486695</v>
      </c>
      <c r="N91" s="158">
        <v>0.52546565061812001</v>
      </c>
      <c r="O91" s="210"/>
      <c r="P91" s="210"/>
      <c r="Q91" s="210"/>
      <c r="R91" s="210"/>
      <c r="S91" s="118"/>
      <c r="T91" s="208"/>
      <c r="U91" s="118"/>
      <c r="V91" s="118"/>
      <c r="W91" s="118"/>
      <c r="X91" s="161"/>
      <c r="Y91" s="120"/>
      <c r="Z91" s="162"/>
      <c r="AA91" s="121"/>
      <c r="AB91" s="121"/>
      <c r="AC91" s="121"/>
      <c r="AD91" s="174"/>
      <c r="AE91" s="121"/>
      <c r="AF91" s="180">
        <v>1024.68625</v>
      </c>
      <c r="AG91" s="185">
        <v>0.40987449999999997</v>
      </c>
      <c r="AH91" s="123">
        <v>8</v>
      </c>
      <c r="AI91" s="123">
        <v>80</v>
      </c>
      <c r="AJ91" s="123">
        <v>0.08</v>
      </c>
      <c r="AK91" s="164">
        <v>0.16800000000000001</v>
      </c>
      <c r="AL91" s="124"/>
      <c r="AM91" s="124"/>
      <c r="AN91" s="186"/>
      <c r="AO91" s="166"/>
      <c r="AP91" s="166"/>
      <c r="AQ91" s="167"/>
      <c r="AR91" s="167"/>
      <c r="AS91" s="168"/>
      <c r="AT91" s="168"/>
      <c r="AU91" s="168"/>
      <c r="AV91" s="169"/>
      <c r="AW91" s="169"/>
      <c r="AX91" s="169"/>
      <c r="AY91" s="170"/>
      <c r="AZ91" s="170"/>
      <c r="BA91" s="170"/>
      <c r="BB91" s="169"/>
      <c r="BC91" s="169"/>
      <c r="BD91" s="169"/>
      <c r="BE91" s="171"/>
      <c r="BF91" s="171"/>
      <c r="BG91" s="171"/>
      <c r="BH91" s="172">
        <v>11</v>
      </c>
      <c r="BI91" s="172">
        <v>6.5500000000000003E-2</v>
      </c>
      <c r="BJ91" s="172">
        <v>0.15260000000000001</v>
      </c>
      <c r="BK91" s="205"/>
      <c r="BL91" s="205"/>
      <c r="BM91" s="205"/>
      <c r="BN91" s="205"/>
      <c r="BO91" s="205"/>
    </row>
    <row r="92" spans="1:69" x14ac:dyDescent="0.35">
      <c r="A92" s="175" t="str">
        <f t="shared" si="1"/>
        <v>053</v>
      </c>
      <c r="B92" s="206" t="s">
        <v>581</v>
      </c>
      <c r="C92" s="207" t="s">
        <v>214</v>
      </c>
      <c r="D92" s="175">
        <v>10204</v>
      </c>
      <c r="E92" s="156">
        <v>145</v>
      </c>
      <c r="F92" s="157">
        <v>114.627246660129</v>
      </c>
      <c r="G92" s="157">
        <v>90.073079181813796</v>
      </c>
      <c r="H92" s="157">
        <v>62.410365077526798</v>
      </c>
      <c r="I92" s="156">
        <v>5.1040171030308299</v>
      </c>
      <c r="J92" s="157">
        <v>5.4020252533010202</v>
      </c>
      <c r="K92" s="157">
        <v>5.2463404400966498</v>
      </c>
      <c r="L92" s="157">
        <v>5.0053888050419202</v>
      </c>
      <c r="M92" s="158">
        <v>1.68380015224182</v>
      </c>
      <c r="N92" s="158">
        <v>1.68380015224182</v>
      </c>
      <c r="O92" s="210"/>
      <c r="P92" s="210"/>
      <c r="Q92" s="210"/>
      <c r="R92" s="210"/>
      <c r="S92" s="118"/>
      <c r="T92" s="208"/>
      <c r="U92" s="118"/>
      <c r="V92" s="118"/>
      <c r="W92" s="118"/>
      <c r="X92" s="161"/>
      <c r="Y92" s="120"/>
      <c r="Z92" s="162"/>
      <c r="AA92" s="121"/>
      <c r="AB92" s="121"/>
      <c r="AC92" s="121"/>
      <c r="AD92" s="174"/>
      <c r="AE92" s="121"/>
      <c r="AF92" s="180">
        <v>2228.67875</v>
      </c>
      <c r="AG92" s="185">
        <v>0.89147149999999997</v>
      </c>
      <c r="AH92" s="123">
        <v>177</v>
      </c>
      <c r="AI92" s="123">
        <v>1770</v>
      </c>
      <c r="AJ92" s="123">
        <v>1.77</v>
      </c>
      <c r="AK92" s="164">
        <v>3.7170000000000001</v>
      </c>
      <c r="AL92" s="124"/>
      <c r="AM92" s="124"/>
      <c r="AN92" s="186"/>
      <c r="AO92" s="166"/>
      <c r="AP92" s="166"/>
      <c r="AQ92" s="167"/>
      <c r="AR92" s="167"/>
      <c r="AS92" s="168"/>
      <c r="AT92" s="168"/>
      <c r="AU92" s="168"/>
      <c r="AV92" s="169"/>
      <c r="AW92" s="169"/>
      <c r="AX92" s="169"/>
      <c r="AY92" s="170"/>
      <c r="AZ92" s="170"/>
      <c r="BA92" s="170"/>
      <c r="BB92" s="169"/>
      <c r="BC92" s="169"/>
      <c r="BD92" s="169"/>
      <c r="BE92" s="171"/>
      <c r="BF92" s="171"/>
      <c r="BG92" s="171"/>
      <c r="BH92" s="172">
        <v>3</v>
      </c>
      <c r="BI92" s="172">
        <v>0.03</v>
      </c>
      <c r="BJ92" s="172">
        <v>6.3E-2</v>
      </c>
      <c r="BK92" s="205"/>
      <c r="BL92" s="205"/>
      <c r="BM92" s="205"/>
      <c r="BN92" s="205"/>
      <c r="BO92" s="205"/>
    </row>
    <row r="93" spans="1:69" x14ac:dyDescent="0.35">
      <c r="A93" s="175" t="str">
        <f t="shared" si="1"/>
        <v>053</v>
      </c>
      <c r="B93" s="206" t="s">
        <v>584</v>
      </c>
      <c r="C93" s="207" t="s">
        <v>216</v>
      </c>
      <c r="D93" s="175">
        <v>14180</v>
      </c>
      <c r="E93" s="156">
        <v>203</v>
      </c>
      <c r="F93" s="157">
        <v>161.51945538414699</v>
      </c>
      <c r="G93" s="157">
        <v>124.910513663483</v>
      </c>
      <c r="H93" s="157">
        <v>84.818043982978594</v>
      </c>
      <c r="I93" s="156">
        <v>13.4905165454933</v>
      </c>
      <c r="J93" s="157">
        <v>14.282163809217399</v>
      </c>
      <c r="K93" s="157">
        <v>13.8685930519583</v>
      </c>
      <c r="L93" s="157">
        <v>13.228514240664101</v>
      </c>
      <c r="M93" s="158">
        <v>4.7347882577720801</v>
      </c>
      <c r="N93" s="158">
        <v>4.7664977475188701</v>
      </c>
      <c r="O93" s="210"/>
      <c r="P93" s="210"/>
      <c r="Q93" s="210"/>
      <c r="R93" s="210"/>
      <c r="S93" s="118"/>
      <c r="T93" s="208"/>
      <c r="U93" s="118"/>
      <c r="V93" s="118"/>
      <c r="W93" s="118"/>
      <c r="X93" s="161"/>
      <c r="Y93" s="120"/>
      <c r="Z93" s="162"/>
      <c r="AA93" s="121"/>
      <c r="AB93" s="121"/>
      <c r="AC93" s="121"/>
      <c r="AD93" s="174"/>
      <c r="AE93" s="121"/>
      <c r="AF93" s="180">
        <v>1745.9735000000001</v>
      </c>
      <c r="AG93" s="185">
        <v>0.69838940000000005</v>
      </c>
      <c r="AH93" s="123">
        <v>43</v>
      </c>
      <c r="AI93" s="123">
        <v>430</v>
      </c>
      <c r="AJ93" s="123">
        <v>0.43</v>
      </c>
      <c r="AK93" s="164">
        <v>0.90300000000000002</v>
      </c>
      <c r="AL93" s="165"/>
      <c r="AM93" s="165"/>
      <c r="AN93" s="209"/>
      <c r="AO93" s="166"/>
      <c r="AP93" s="166"/>
      <c r="AQ93" s="167"/>
      <c r="AR93" s="167"/>
      <c r="AS93" s="168"/>
      <c r="AT93" s="168"/>
      <c r="AU93" s="168"/>
      <c r="AV93" s="169"/>
      <c r="AW93" s="169"/>
      <c r="AX93" s="169"/>
      <c r="AY93" s="170"/>
      <c r="AZ93" s="170"/>
      <c r="BA93" s="170"/>
      <c r="BB93" s="169"/>
      <c r="BC93" s="169"/>
      <c r="BD93" s="169"/>
      <c r="BE93" s="171"/>
      <c r="BF93" s="171"/>
      <c r="BG93" s="171"/>
      <c r="BH93" s="172">
        <v>5</v>
      </c>
      <c r="BI93" s="172">
        <v>1.4200000000000001E-2</v>
      </c>
      <c r="BJ93" s="172">
        <v>3.6819999999999999E-2</v>
      </c>
      <c r="BK93" s="205"/>
      <c r="BL93" s="205"/>
      <c r="BM93" s="205"/>
      <c r="BN93" s="205"/>
      <c r="BO93" s="205"/>
    </row>
    <row r="94" spans="1:69" x14ac:dyDescent="0.35">
      <c r="A94" s="175" t="str">
        <f t="shared" si="1"/>
        <v>053</v>
      </c>
      <c r="B94" s="206" t="s">
        <v>588</v>
      </c>
      <c r="C94" s="207" t="s">
        <v>882</v>
      </c>
      <c r="D94" s="175">
        <v>10816</v>
      </c>
      <c r="E94" s="156">
        <v>123</v>
      </c>
      <c r="F94" s="157">
        <v>97.660818895111206</v>
      </c>
      <c r="G94" s="157">
        <v>75.995991444490599</v>
      </c>
      <c r="H94" s="157">
        <v>52.015075780248303</v>
      </c>
      <c r="I94" s="156">
        <v>3.8696722591157502</v>
      </c>
      <c r="J94" s="157">
        <v>4.0950850972865096</v>
      </c>
      <c r="K94" s="157">
        <v>3.97732537973293</v>
      </c>
      <c r="L94" s="157">
        <v>3.7950699888306199</v>
      </c>
      <c r="M94" s="158">
        <v>2.15951935526143</v>
      </c>
      <c r="N94" s="158">
        <v>2.1847172633484102</v>
      </c>
      <c r="O94" s="210">
        <v>3</v>
      </c>
      <c r="P94" s="210">
        <v>9</v>
      </c>
      <c r="Q94" s="210">
        <v>4394</v>
      </c>
      <c r="R94" s="210">
        <v>4.3940000000000001</v>
      </c>
      <c r="S94" s="118"/>
      <c r="T94" s="208"/>
      <c r="U94" s="118"/>
      <c r="V94" s="118"/>
      <c r="W94" s="118"/>
      <c r="X94" s="161"/>
      <c r="Y94" s="120"/>
      <c r="Z94" s="162"/>
      <c r="AA94" s="121"/>
      <c r="AB94" s="121"/>
      <c r="AC94" s="121"/>
      <c r="AD94" s="174"/>
      <c r="AE94" s="121"/>
      <c r="AF94" s="180">
        <v>1655.2839999999999</v>
      </c>
      <c r="AG94" s="185">
        <v>0.66211359999999997</v>
      </c>
      <c r="AH94" s="123">
        <v>24</v>
      </c>
      <c r="AI94" s="123">
        <v>240</v>
      </c>
      <c r="AJ94" s="123">
        <v>0.24</v>
      </c>
      <c r="AK94" s="164">
        <v>0.504</v>
      </c>
      <c r="AL94" s="124"/>
      <c r="AM94" s="124"/>
      <c r="AN94" s="186"/>
      <c r="AO94" s="166"/>
      <c r="AP94" s="166"/>
      <c r="AQ94" s="167"/>
      <c r="AR94" s="167"/>
      <c r="AS94" s="168"/>
      <c r="AT94" s="168"/>
      <c r="AU94" s="168"/>
      <c r="AV94" s="169"/>
      <c r="AW94" s="169"/>
      <c r="AX94" s="169"/>
      <c r="AY94" s="170"/>
      <c r="AZ94" s="170"/>
      <c r="BA94" s="170"/>
      <c r="BB94" s="169"/>
      <c r="BC94" s="169"/>
      <c r="BD94" s="169"/>
      <c r="BE94" s="171"/>
      <c r="BF94" s="171"/>
      <c r="BG94" s="171"/>
      <c r="BH94" s="172">
        <v>1</v>
      </c>
      <c r="BI94" s="172">
        <v>0.19900000000000001</v>
      </c>
      <c r="BJ94" s="172">
        <v>0.29299999999999998</v>
      </c>
      <c r="BK94" s="205"/>
      <c r="BL94" s="205"/>
      <c r="BM94" s="205"/>
      <c r="BN94" s="205"/>
      <c r="BO94" s="205"/>
    </row>
    <row r="95" spans="1:69" s="211" customFormat="1" x14ac:dyDescent="0.35">
      <c r="A95" s="175" t="str">
        <f t="shared" si="1"/>
        <v>053</v>
      </c>
      <c r="B95" s="212" t="s">
        <v>665</v>
      </c>
      <c r="C95" s="207" t="s">
        <v>291</v>
      </c>
      <c r="D95" s="175">
        <v>8569</v>
      </c>
      <c r="E95" s="156">
        <v>130</v>
      </c>
      <c r="F95" s="157">
        <v>103.45045477534001</v>
      </c>
      <c r="G95" s="157">
        <v>80.549208945268006</v>
      </c>
      <c r="H95" s="157">
        <v>55.173184275130602</v>
      </c>
      <c r="I95" s="156">
        <v>8.7593003245131094</v>
      </c>
      <c r="J95" s="157">
        <v>9.2738830263946799</v>
      </c>
      <c r="K95" s="157">
        <v>9.0050557753681808</v>
      </c>
      <c r="L95" s="157">
        <v>8.5889948613400797</v>
      </c>
      <c r="M95" s="158">
        <v>0.81048191680582604</v>
      </c>
      <c r="N95" s="158">
        <v>0.83170369460095905</v>
      </c>
      <c r="O95" s="210">
        <v>1</v>
      </c>
      <c r="P95" s="210">
        <v>1</v>
      </c>
      <c r="Q95" s="210">
        <v>1200</v>
      </c>
      <c r="R95" s="210">
        <v>1.2</v>
      </c>
      <c r="S95" s="118"/>
      <c r="T95" s="208"/>
      <c r="U95" s="118"/>
      <c r="V95" s="118"/>
      <c r="W95" s="118"/>
      <c r="X95" s="161"/>
      <c r="Y95" s="120"/>
      <c r="Z95" s="162"/>
      <c r="AA95" s="121"/>
      <c r="AB95" s="121"/>
      <c r="AC95" s="121"/>
      <c r="AD95" s="174"/>
      <c r="AE95" s="121"/>
      <c r="AF95" s="180">
        <v>1318.5987500000001</v>
      </c>
      <c r="AG95" s="185">
        <v>0.52743949999999995</v>
      </c>
      <c r="AH95" s="123">
        <v>54</v>
      </c>
      <c r="AI95" s="123">
        <v>540</v>
      </c>
      <c r="AJ95" s="123">
        <v>0.54</v>
      </c>
      <c r="AK95" s="164">
        <v>1.1339999999999999</v>
      </c>
      <c r="AL95" s="124"/>
      <c r="AM95" s="124"/>
      <c r="AN95" s="186"/>
      <c r="AO95" s="166"/>
      <c r="AP95" s="166"/>
      <c r="AQ95" s="167"/>
      <c r="AR95" s="167"/>
      <c r="AS95" s="168"/>
      <c r="AT95" s="168"/>
      <c r="AU95" s="168"/>
      <c r="AV95" s="169"/>
      <c r="AW95" s="169"/>
      <c r="AX95" s="169"/>
      <c r="AY95" s="170"/>
      <c r="AZ95" s="170"/>
      <c r="BA95" s="170"/>
      <c r="BB95" s="169"/>
      <c r="BC95" s="169"/>
      <c r="BD95" s="169"/>
      <c r="BE95" s="171"/>
      <c r="BF95" s="171"/>
      <c r="BG95" s="171"/>
      <c r="BH95" s="172">
        <v>3</v>
      </c>
      <c r="BI95" s="172">
        <v>1.1259999999999999E-2</v>
      </c>
      <c r="BJ95" s="172">
        <v>3.1899999999999998E-2</v>
      </c>
      <c r="BK95" s="205"/>
      <c r="BL95" s="205"/>
      <c r="BM95" s="205"/>
      <c r="BN95" s="205"/>
      <c r="BO95" s="205"/>
      <c r="BP95" s="175"/>
      <c r="BQ95" s="175"/>
    </row>
    <row r="96" spans="1:69" x14ac:dyDescent="0.35">
      <c r="A96" s="175" t="str">
        <f t="shared" si="1"/>
        <v>053</v>
      </c>
      <c r="B96" s="206" t="s">
        <v>674</v>
      </c>
      <c r="C96" s="207" t="s">
        <v>883</v>
      </c>
      <c r="D96" s="175">
        <v>9685</v>
      </c>
      <c r="E96" s="156">
        <v>102</v>
      </c>
      <c r="F96" s="157">
        <v>80.603050614258606</v>
      </c>
      <c r="G96" s="157">
        <v>63.4349454746581</v>
      </c>
      <c r="H96" s="157">
        <v>44.037368017145099</v>
      </c>
      <c r="I96" s="156">
        <v>4.2195541610760001</v>
      </c>
      <c r="J96" s="157">
        <v>4.4674403506687401</v>
      </c>
      <c r="K96" s="157">
        <v>4.33794015046381</v>
      </c>
      <c r="L96" s="157">
        <v>4.1375141465585399</v>
      </c>
      <c r="M96" s="158">
        <v>0.76401168547420195</v>
      </c>
      <c r="N96" s="158">
        <v>0.76525208685679103</v>
      </c>
      <c r="O96" s="210">
        <v>2</v>
      </c>
      <c r="P96" s="210">
        <v>3</v>
      </c>
      <c r="Q96" s="210">
        <v>1999</v>
      </c>
      <c r="R96" s="210">
        <v>1.9989999999999999</v>
      </c>
      <c r="S96" s="118"/>
      <c r="T96" s="208"/>
      <c r="U96" s="118"/>
      <c r="V96" s="118"/>
      <c r="W96" s="118"/>
      <c r="X96" s="161"/>
      <c r="Y96" s="120"/>
      <c r="Z96" s="162"/>
      <c r="AA96" s="121"/>
      <c r="AB96" s="121"/>
      <c r="AC96" s="121"/>
      <c r="AD96" s="174"/>
      <c r="AE96" s="121"/>
      <c r="AF96" s="180">
        <v>1913.3770000000002</v>
      </c>
      <c r="AG96" s="185">
        <v>0.7653508</v>
      </c>
      <c r="AH96" s="123">
        <v>69</v>
      </c>
      <c r="AI96" s="123">
        <v>690</v>
      </c>
      <c r="AJ96" s="123">
        <v>0.69</v>
      </c>
      <c r="AK96" s="164">
        <v>1.4490000000000001</v>
      </c>
      <c r="AL96" s="124"/>
      <c r="AM96" s="124"/>
      <c r="AN96" s="186"/>
      <c r="AO96" s="166"/>
      <c r="AP96" s="166"/>
      <c r="AQ96" s="167"/>
      <c r="AR96" s="167"/>
      <c r="AS96" s="168"/>
      <c r="AT96" s="168"/>
      <c r="AU96" s="168"/>
      <c r="AV96" s="169"/>
      <c r="AW96" s="169"/>
      <c r="AX96" s="169"/>
      <c r="AY96" s="170"/>
      <c r="AZ96" s="170"/>
      <c r="BA96" s="170"/>
      <c r="BB96" s="169"/>
      <c r="BC96" s="169"/>
      <c r="BD96" s="169"/>
      <c r="BE96" s="171"/>
      <c r="BF96" s="171"/>
      <c r="BG96" s="171"/>
      <c r="BH96" s="172">
        <v>1</v>
      </c>
      <c r="BI96" s="172">
        <v>7.5000000000000002E-4</v>
      </c>
      <c r="BJ96" s="172">
        <v>1.1000000000000001E-3</v>
      </c>
      <c r="BK96" s="205"/>
      <c r="BL96" s="205"/>
      <c r="BM96" s="205"/>
      <c r="BN96" s="205"/>
      <c r="BO96" s="205"/>
    </row>
    <row r="97" spans="1:67" x14ac:dyDescent="0.35">
      <c r="A97" s="175" t="str">
        <f t="shared" si="1"/>
        <v>053</v>
      </c>
      <c r="B97" s="206" t="s">
        <v>389</v>
      </c>
      <c r="C97" s="207" t="s">
        <v>26</v>
      </c>
      <c r="D97" s="175">
        <v>23867</v>
      </c>
      <c r="E97" s="156">
        <v>259</v>
      </c>
      <c r="F97" s="157">
        <v>205.72288570485301</v>
      </c>
      <c r="G97" s="157">
        <v>161.45607813676901</v>
      </c>
      <c r="H97" s="157">
        <v>111.69916528954001</v>
      </c>
      <c r="I97" s="156">
        <v>16.962766247096098</v>
      </c>
      <c r="J97" s="157">
        <v>17.864521746192899</v>
      </c>
      <c r="K97" s="157">
        <v>17.393428468020399</v>
      </c>
      <c r="L97" s="157">
        <v>16.664322697826002</v>
      </c>
      <c r="M97" s="158">
        <v>2.2181461451583502</v>
      </c>
      <c r="N97" s="158">
        <v>2.3222656526156702</v>
      </c>
      <c r="O97" s="210"/>
      <c r="P97" s="210"/>
      <c r="Q97" s="210"/>
      <c r="R97" s="210"/>
      <c r="S97" s="118"/>
      <c r="T97" s="208"/>
      <c r="U97" s="118"/>
      <c r="V97" s="118"/>
      <c r="W97" s="118"/>
      <c r="X97" s="161"/>
      <c r="Y97" s="120"/>
      <c r="Z97" s="162"/>
      <c r="AA97" s="121">
        <v>1</v>
      </c>
      <c r="AB97" s="121">
        <v>1</v>
      </c>
      <c r="AC97" s="121"/>
      <c r="AD97" s="174"/>
      <c r="AE97" s="121">
        <v>1.4732784990000001</v>
      </c>
      <c r="AF97" s="180">
        <v>3247.9792499999999</v>
      </c>
      <c r="AG97" s="185">
        <v>1.2991916999999999</v>
      </c>
      <c r="AH97" s="123">
        <v>75</v>
      </c>
      <c r="AI97" s="123">
        <v>573</v>
      </c>
      <c r="AJ97" s="123">
        <v>0.57299999999999995</v>
      </c>
      <c r="AK97" s="164">
        <v>1.2033</v>
      </c>
      <c r="AL97" s="124"/>
      <c r="AM97" s="124"/>
      <c r="AN97" s="186"/>
      <c r="AO97" s="166"/>
      <c r="AP97" s="166"/>
      <c r="AQ97" s="167"/>
      <c r="AR97" s="167"/>
      <c r="AS97" s="168"/>
      <c r="AT97" s="168"/>
      <c r="AU97" s="168"/>
      <c r="AV97" s="169"/>
      <c r="AW97" s="169"/>
      <c r="AX97" s="169"/>
      <c r="AY97" s="170"/>
      <c r="AZ97" s="170"/>
      <c r="BA97" s="170"/>
      <c r="BB97" s="169"/>
      <c r="BC97" s="169"/>
      <c r="BD97" s="169"/>
      <c r="BE97" s="171"/>
      <c r="BF97" s="171"/>
      <c r="BG97" s="171"/>
      <c r="BH97" s="172">
        <v>9</v>
      </c>
      <c r="BI97" s="172">
        <v>0.22359999999999999</v>
      </c>
      <c r="BJ97" s="172">
        <v>0.41010000000000002</v>
      </c>
      <c r="BK97" s="205"/>
      <c r="BL97" s="205"/>
      <c r="BM97" s="205"/>
      <c r="BN97" s="205"/>
      <c r="BO97" s="205"/>
    </row>
    <row r="98" spans="1:67" x14ac:dyDescent="0.35">
      <c r="A98" s="175" t="str">
        <f t="shared" si="1"/>
        <v>053</v>
      </c>
      <c r="B98" s="206" t="s">
        <v>391</v>
      </c>
      <c r="C98" s="207" t="s">
        <v>29</v>
      </c>
      <c r="D98" s="175">
        <v>61807</v>
      </c>
      <c r="E98" s="156">
        <v>642</v>
      </c>
      <c r="F98" s="157">
        <v>509.57280160103699</v>
      </c>
      <c r="G98" s="157">
        <v>397.97680707727898</v>
      </c>
      <c r="H98" s="157">
        <v>273.65076381752198</v>
      </c>
      <c r="I98" s="156">
        <v>199.886300534231</v>
      </c>
      <c r="J98" s="157">
        <v>86.303739080036706</v>
      </c>
      <c r="K98" s="157">
        <v>70.085513475531201</v>
      </c>
      <c r="L98" s="157">
        <v>56.512695755213699</v>
      </c>
      <c r="M98" s="158">
        <v>8.2435675300267999</v>
      </c>
      <c r="N98" s="158">
        <v>8.8193417957823801</v>
      </c>
      <c r="O98" s="210">
        <v>1</v>
      </c>
      <c r="P98" s="210">
        <v>1</v>
      </c>
      <c r="Q98" s="210"/>
      <c r="R98" s="210"/>
      <c r="S98" s="118"/>
      <c r="T98" s="208"/>
      <c r="U98" s="118"/>
      <c r="V98" s="118"/>
      <c r="W98" s="118"/>
      <c r="X98" s="161"/>
      <c r="Y98" s="120"/>
      <c r="Z98" s="162"/>
      <c r="AA98" s="121">
        <v>2</v>
      </c>
      <c r="AB98" s="121">
        <v>3</v>
      </c>
      <c r="AC98" s="121"/>
      <c r="AD98" s="174"/>
      <c r="AE98" s="121">
        <v>4.221404154</v>
      </c>
      <c r="AF98" s="180">
        <v>6079.3044999999993</v>
      </c>
      <c r="AG98" s="185">
        <v>2.4317217999999996</v>
      </c>
      <c r="AH98" s="123">
        <v>180</v>
      </c>
      <c r="AI98" s="123">
        <v>1652</v>
      </c>
      <c r="AJ98" s="123">
        <v>1.6519999999999999</v>
      </c>
      <c r="AK98" s="164">
        <v>3.4691999999999998</v>
      </c>
      <c r="AL98" s="165"/>
      <c r="AM98" s="165"/>
      <c r="AN98" s="209"/>
      <c r="AO98" s="166"/>
      <c r="AP98" s="166"/>
      <c r="AQ98" s="167"/>
      <c r="AR98" s="167"/>
      <c r="AS98" s="168">
        <v>3</v>
      </c>
      <c r="AT98" s="168">
        <v>8</v>
      </c>
      <c r="AU98" s="168">
        <v>873</v>
      </c>
      <c r="AV98" s="169"/>
      <c r="AW98" s="169"/>
      <c r="AX98" s="169"/>
      <c r="AY98" s="170">
        <v>1</v>
      </c>
      <c r="AZ98" s="170">
        <v>1</v>
      </c>
      <c r="BA98" s="170">
        <v>260</v>
      </c>
      <c r="BB98" s="169">
        <v>1</v>
      </c>
      <c r="BC98" s="169">
        <v>1</v>
      </c>
      <c r="BD98" s="169">
        <v>260</v>
      </c>
      <c r="BE98" s="171"/>
      <c r="BF98" s="171"/>
      <c r="BG98" s="171"/>
      <c r="BH98" s="172">
        <v>35</v>
      </c>
      <c r="BI98" s="172">
        <v>2851.0158499999902</v>
      </c>
      <c r="BJ98" s="172">
        <v>476.90644545459901</v>
      </c>
      <c r="BK98" s="205"/>
      <c r="BL98" s="205"/>
      <c r="BM98" s="205"/>
      <c r="BN98" s="205"/>
      <c r="BO98" s="205"/>
    </row>
    <row r="99" spans="1:67" x14ac:dyDescent="0.35">
      <c r="A99" s="175" t="str">
        <f t="shared" si="1"/>
        <v>053</v>
      </c>
      <c r="B99" s="206" t="s">
        <v>411</v>
      </c>
      <c r="C99" s="207" t="s">
        <v>899</v>
      </c>
      <c r="D99" s="175">
        <v>43998</v>
      </c>
      <c r="E99" s="156">
        <v>472</v>
      </c>
      <c r="F99" s="157">
        <v>374.84637694720601</v>
      </c>
      <c r="G99" s="157">
        <v>292.77615567952603</v>
      </c>
      <c r="H99" s="157">
        <v>201.33231401357199</v>
      </c>
      <c r="I99" s="156">
        <v>20.024490403250901</v>
      </c>
      <c r="J99" s="157">
        <v>21.155446922793601</v>
      </c>
      <c r="K99" s="157">
        <v>20.564614912569599</v>
      </c>
      <c r="L99" s="157">
        <v>19.650190852984199</v>
      </c>
      <c r="M99" s="158">
        <v>4.2757200957030204</v>
      </c>
      <c r="N99" s="158">
        <v>4.7914770626484904</v>
      </c>
      <c r="O99" s="210">
        <v>1</v>
      </c>
      <c r="P99" s="210">
        <v>1</v>
      </c>
      <c r="Q99" s="210"/>
      <c r="R99" s="210"/>
      <c r="S99" s="118"/>
      <c r="T99" s="208"/>
      <c r="U99" s="118"/>
      <c r="V99" s="118"/>
      <c r="W99" s="118"/>
      <c r="X99" s="161"/>
      <c r="Y99" s="120"/>
      <c r="Z99" s="162"/>
      <c r="AA99" s="121"/>
      <c r="AB99" s="121"/>
      <c r="AC99" s="121"/>
      <c r="AD99" s="174"/>
      <c r="AE99" s="121"/>
      <c r="AF99" s="180">
        <v>3141.8909999999996</v>
      </c>
      <c r="AG99" s="185">
        <v>1.2567564</v>
      </c>
      <c r="AH99" s="123">
        <v>61</v>
      </c>
      <c r="AI99" s="123">
        <v>674</v>
      </c>
      <c r="AJ99" s="123">
        <v>0.67400000000000004</v>
      </c>
      <c r="AK99" s="164">
        <v>1.4154</v>
      </c>
      <c r="AL99" s="124"/>
      <c r="AM99" s="124"/>
      <c r="AN99" s="186"/>
      <c r="AO99" s="166"/>
      <c r="AP99" s="166"/>
      <c r="AQ99" s="167"/>
      <c r="AR99" s="167"/>
      <c r="AS99" s="168"/>
      <c r="AT99" s="168"/>
      <c r="AU99" s="168"/>
      <c r="AV99" s="169"/>
      <c r="AW99" s="169"/>
      <c r="AX99" s="169"/>
      <c r="AY99" s="170"/>
      <c r="AZ99" s="170"/>
      <c r="BA99" s="170"/>
      <c r="BB99" s="169"/>
      <c r="BC99" s="169"/>
      <c r="BD99" s="169"/>
      <c r="BE99" s="171"/>
      <c r="BF99" s="171"/>
      <c r="BG99" s="171"/>
      <c r="BH99" s="172">
        <v>17</v>
      </c>
      <c r="BI99" s="172">
        <v>1.11365</v>
      </c>
      <c r="BJ99" s="172">
        <v>1.8028200000000001</v>
      </c>
      <c r="BK99" s="205"/>
      <c r="BL99" s="205"/>
      <c r="BM99" s="205"/>
      <c r="BN99" s="205"/>
      <c r="BO99" s="205"/>
    </row>
    <row r="100" spans="1:67" x14ac:dyDescent="0.35">
      <c r="A100" s="175" t="str">
        <f t="shared" si="1"/>
        <v>053</v>
      </c>
      <c r="B100" s="206" t="s">
        <v>430</v>
      </c>
      <c r="C100" s="207" t="s">
        <v>67</v>
      </c>
      <c r="D100" s="175">
        <v>21745</v>
      </c>
      <c r="E100" s="156">
        <v>220</v>
      </c>
      <c r="F100" s="157">
        <v>174.28233970193901</v>
      </c>
      <c r="G100" s="157">
        <v>137.22697032657101</v>
      </c>
      <c r="H100" s="157">
        <v>95.346776800395801</v>
      </c>
      <c r="I100" s="156">
        <v>11.2646323462409</v>
      </c>
      <c r="J100" s="157">
        <v>11.9192178704597</v>
      </c>
      <c r="K100" s="157">
        <v>11.577250629054101</v>
      </c>
      <c r="L100" s="157">
        <v>11.047991774218501</v>
      </c>
      <c r="M100" s="158">
        <v>1.1396927752408601</v>
      </c>
      <c r="N100" s="158">
        <v>1.2626639838635401</v>
      </c>
      <c r="O100" s="210">
        <v>1</v>
      </c>
      <c r="P100" s="210">
        <v>1</v>
      </c>
      <c r="Q100" s="210"/>
      <c r="R100" s="210"/>
      <c r="S100" s="118"/>
      <c r="T100" s="208"/>
      <c r="U100" s="118"/>
      <c r="V100" s="118"/>
      <c r="W100" s="118"/>
      <c r="X100" s="161"/>
      <c r="Y100" s="120"/>
      <c r="Z100" s="162"/>
      <c r="AA100" s="121">
        <v>1</v>
      </c>
      <c r="AB100" s="121">
        <v>1</v>
      </c>
      <c r="AC100" s="121"/>
      <c r="AD100" s="174"/>
      <c r="AE100" s="121">
        <v>0.24283974</v>
      </c>
      <c r="AF100" s="180">
        <v>2741.7377500000002</v>
      </c>
      <c r="AG100" s="185">
        <v>1.0966951</v>
      </c>
      <c r="AH100" s="123">
        <v>18</v>
      </c>
      <c r="AI100" s="123">
        <v>131</v>
      </c>
      <c r="AJ100" s="123">
        <v>0.13100000000000001</v>
      </c>
      <c r="AK100" s="164">
        <v>0.27510000000000001</v>
      </c>
      <c r="AL100" s="124"/>
      <c r="AM100" s="124"/>
      <c r="AN100" s="186"/>
      <c r="AO100" s="166"/>
      <c r="AP100" s="166"/>
      <c r="AQ100" s="167"/>
      <c r="AR100" s="167"/>
      <c r="AS100" s="168"/>
      <c r="AT100" s="168"/>
      <c r="AU100" s="168"/>
      <c r="AV100" s="169"/>
      <c r="AW100" s="169"/>
      <c r="AX100" s="169"/>
      <c r="AY100" s="170"/>
      <c r="AZ100" s="170"/>
      <c r="BA100" s="170"/>
      <c r="BB100" s="169"/>
      <c r="BC100" s="169"/>
      <c r="BD100" s="169"/>
      <c r="BE100" s="171"/>
      <c r="BF100" s="171"/>
      <c r="BG100" s="171"/>
      <c r="BH100" s="172">
        <v>8</v>
      </c>
      <c r="BI100" s="172">
        <v>14.4126999999999</v>
      </c>
      <c r="BJ100" s="172">
        <v>53.196620000000003</v>
      </c>
      <c r="BK100" s="205"/>
      <c r="BL100" s="205"/>
      <c r="BM100" s="205"/>
      <c r="BN100" s="205"/>
      <c r="BO100" s="205"/>
    </row>
    <row r="101" spans="1:67" x14ac:dyDescent="0.35">
      <c r="A101" s="175" t="str">
        <f t="shared" si="1"/>
        <v>053</v>
      </c>
      <c r="B101" s="206" t="s">
        <v>437</v>
      </c>
      <c r="C101" s="207" t="s">
        <v>75</v>
      </c>
      <c r="D101" s="175">
        <v>49667</v>
      </c>
      <c r="E101" s="156">
        <v>501</v>
      </c>
      <c r="F101" s="157">
        <v>397.159630027459</v>
      </c>
      <c r="G101" s="157">
        <v>312.67163909860898</v>
      </c>
      <c r="H101" s="157">
        <v>217.15127315323801</v>
      </c>
      <c r="I101" s="156">
        <v>145.78814479671601</v>
      </c>
      <c r="J101" s="157">
        <v>60.660672931652201</v>
      </c>
      <c r="K101" s="157">
        <v>48.636442922024003</v>
      </c>
      <c r="L101" s="157">
        <v>38.646624545405103</v>
      </c>
      <c r="M101" s="158">
        <v>3.1005349429561599</v>
      </c>
      <c r="N101" s="158">
        <v>3.3212963537586702</v>
      </c>
      <c r="O101" s="210">
        <v>2</v>
      </c>
      <c r="P101" s="210">
        <v>3</v>
      </c>
      <c r="Q101" s="210">
        <v>1318</v>
      </c>
      <c r="R101" s="210">
        <v>1.3180000000000001</v>
      </c>
      <c r="S101" s="118"/>
      <c r="T101" s="208"/>
      <c r="U101" s="118"/>
      <c r="V101" s="118"/>
      <c r="W101" s="118"/>
      <c r="X101" s="161"/>
      <c r="Y101" s="120"/>
      <c r="Z101" s="162"/>
      <c r="AA101" s="121">
        <v>1</v>
      </c>
      <c r="AB101" s="121">
        <v>1</v>
      </c>
      <c r="AC101" s="121"/>
      <c r="AD101" s="174"/>
      <c r="AE101" s="121">
        <v>1.7896799249999999</v>
      </c>
      <c r="AF101" s="180">
        <v>5821.1769999999997</v>
      </c>
      <c r="AG101" s="185">
        <v>2.3284707999999998</v>
      </c>
      <c r="AH101" s="123">
        <v>82</v>
      </c>
      <c r="AI101" s="123">
        <v>700</v>
      </c>
      <c r="AJ101" s="123">
        <v>0.7</v>
      </c>
      <c r="AK101" s="164">
        <v>1.47</v>
      </c>
      <c r="AL101" s="124"/>
      <c r="AM101" s="124"/>
      <c r="AN101" s="186"/>
      <c r="AO101" s="166"/>
      <c r="AP101" s="166"/>
      <c r="AQ101" s="167"/>
      <c r="AR101" s="167"/>
      <c r="AS101" s="168"/>
      <c r="AT101" s="168"/>
      <c r="AU101" s="168"/>
      <c r="AV101" s="169"/>
      <c r="AW101" s="169"/>
      <c r="AX101" s="169"/>
      <c r="AY101" s="170"/>
      <c r="AZ101" s="170"/>
      <c r="BA101" s="170"/>
      <c r="BB101" s="169"/>
      <c r="BC101" s="169"/>
      <c r="BD101" s="169"/>
      <c r="BE101" s="171"/>
      <c r="BF101" s="171"/>
      <c r="BG101" s="171"/>
      <c r="BH101" s="172">
        <v>15</v>
      </c>
      <c r="BI101" s="172">
        <v>3.4277000000000002</v>
      </c>
      <c r="BJ101" s="172">
        <v>4.6946599999899998</v>
      </c>
      <c r="BK101" s="205"/>
      <c r="BL101" s="205"/>
      <c r="BM101" s="205"/>
      <c r="BN101" s="205"/>
      <c r="BO101" s="205"/>
    </row>
    <row r="102" spans="1:67" x14ac:dyDescent="0.35">
      <c r="A102" s="175" t="str">
        <f t="shared" si="1"/>
        <v>053</v>
      </c>
      <c r="B102" s="206" t="s">
        <v>448</v>
      </c>
      <c r="C102" s="207" t="s">
        <v>87</v>
      </c>
      <c r="D102" s="175">
        <v>52155</v>
      </c>
      <c r="E102" s="156">
        <v>562</v>
      </c>
      <c r="F102" s="157">
        <v>446.61392832090701</v>
      </c>
      <c r="G102" s="157">
        <v>346.183467968591</v>
      </c>
      <c r="H102" s="157">
        <v>235.765630693183</v>
      </c>
      <c r="I102" s="156">
        <v>42.549940394770701</v>
      </c>
      <c r="J102" s="157">
        <v>42.506492765839397</v>
      </c>
      <c r="K102" s="157">
        <v>41.020074500540701</v>
      </c>
      <c r="L102" s="157">
        <v>38.949815489314801</v>
      </c>
      <c r="M102" s="158">
        <v>14.457192132217401</v>
      </c>
      <c r="N102" s="158">
        <v>14.760967203171299</v>
      </c>
      <c r="O102" s="210">
        <v>2</v>
      </c>
      <c r="P102" s="210">
        <v>2</v>
      </c>
      <c r="Q102" s="210"/>
      <c r="R102" s="210"/>
      <c r="S102" s="118"/>
      <c r="T102" s="208"/>
      <c r="U102" s="118"/>
      <c r="V102" s="118"/>
      <c r="W102" s="118"/>
      <c r="X102" s="161"/>
      <c r="Y102" s="120"/>
      <c r="Z102" s="162"/>
      <c r="AA102" s="121">
        <v>1</v>
      </c>
      <c r="AB102" s="121">
        <v>1</v>
      </c>
      <c r="AC102" s="121"/>
      <c r="AD102" s="174"/>
      <c r="AE102" s="121">
        <v>1.306910781</v>
      </c>
      <c r="AF102" s="180">
        <v>3312.79225</v>
      </c>
      <c r="AG102" s="185">
        <v>1.3251168999999998</v>
      </c>
      <c r="AH102" s="123">
        <v>106</v>
      </c>
      <c r="AI102" s="123">
        <v>1108</v>
      </c>
      <c r="AJ102" s="123">
        <v>1.1080000000000001</v>
      </c>
      <c r="AK102" s="164">
        <v>2.3268</v>
      </c>
      <c r="AL102" s="124"/>
      <c r="AM102" s="124"/>
      <c r="AN102" s="186"/>
      <c r="AO102" s="166"/>
      <c r="AP102" s="166"/>
      <c r="AQ102" s="167"/>
      <c r="AR102" s="167"/>
      <c r="AS102" s="168">
        <v>1</v>
      </c>
      <c r="AT102" s="168">
        <v>1</v>
      </c>
      <c r="AU102" s="168">
        <v>130</v>
      </c>
      <c r="AV102" s="169"/>
      <c r="AW102" s="169"/>
      <c r="AX102" s="169"/>
      <c r="AY102" s="170"/>
      <c r="AZ102" s="170"/>
      <c r="BA102" s="170"/>
      <c r="BB102" s="169"/>
      <c r="BC102" s="169"/>
      <c r="BD102" s="169"/>
      <c r="BE102" s="171"/>
      <c r="BF102" s="171"/>
      <c r="BG102" s="171"/>
      <c r="BH102" s="172">
        <v>16</v>
      </c>
      <c r="BI102" s="172">
        <v>178.590499999999</v>
      </c>
      <c r="BJ102" s="172">
        <v>248.5668</v>
      </c>
      <c r="BK102" s="205"/>
      <c r="BL102" s="205"/>
      <c r="BM102" s="205"/>
      <c r="BN102" s="205"/>
      <c r="BO102" s="205"/>
    </row>
    <row r="103" spans="1:67" x14ac:dyDescent="0.35">
      <c r="A103" s="175" t="str">
        <f t="shared" si="1"/>
        <v>053</v>
      </c>
      <c r="B103" s="206" t="s">
        <v>501</v>
      </c>
      <c r="C103" s="207" t="s">
        <v>900</v>
      </c>
      <c r="D103" s="175">
        <v>60034</v>
      </c>
      <c r="E103" s="156">
        <v>633</v>
      </c>
      <c r="F103" s="157">
        <v>502.572675516348</v>
      </c>
      <c r="G103" s="157">
        <v>389.97541262174798</v>
      </c>
      <c r="H103" s="157">
        <v>265.95351498853</v>
      </c>
      <c r="I103" s="156">
        <v>640.20686427489704</v>
      </c>
      <c r="J103" s="157">
        <v>663.26778321003496</v>
      </c>
      <c r="K103" s="157">
        <v>771.32503878054695</v>
      </c>
      <c r="L103" s="157">
        <v>799.16779065306901</v>
      </c>
      <c r="M103" s="158">
        <v>9.6997260701144707</v>
      </c>
      <c r="N103" s="158">
        <v>10.289576352583399</v>
      </c>
      <c r="O103" s="210"/>
      <c r="P103" s="210"/>
      <c r="Q103" s="210"/>
      <c r="R103" s="210"/>
      <c r="S103" s="118">
        <v>1</v>
      </c>
      <c r="T103" s="208">
        <v>3</v>
      </c>
      <c r="U103" s="118">
        <v>7362</v>
      </c>
      <c r="V103" s="118">
        <v>7.3620000000000001</v>
      </c>
      <c r="W103" s="118"/>
      <c r="X103" s="161"/>
      <c r="Y103" s="120"/>
      <c r="Z103" s="162"/>
      <c r="AA103" s="121">
        <v>1</v>
      </c>
      <c r="AB103" s="121">
        <v>1</v>
      </c>
      <c r="AC103" s="121"/>
      <c r="AD103" s="174"/>
      <c r="AE103" s="121">
        <v>2.5057096680000002</v>
      </c>
      <c r="AF103" s="180">
        <v>2112.0542499999997</v>
      </c>
      <c r="AG103" s="185">
        <v>0.84482170000000001</v>
      </c>
      <c r="AH103" s="123">
        <v>77</v>
      </c>
      <c r="AI103" s="123">
        <v>763</v>
      </c>
      <c r="AJ103" s="123">
        <v>0.76300000000000001</v>
      </c>
      <c r="AK103" s="164">
        <v>1.6023000000000001</v>
      </c>
      <c r="AL103" s="165">
        <v>1</v>
      </c>
      <c r="AM103" s="165">
        <v>1</v>
      </c>
      <c r="AN103" s="209"/>
      <c r="AO103" s="166"/>
      <c r="AP103" s="166"/>
      <c r="AQ103" s="167">
        <v>2</v>
      </c>
      <c r="AR103" s="167">
        <v>800</v>
      </c>
      <c r="AS103" s="168">
        <v>2</v>
      </c>
      <c r="AT103" s="168">
        <v>2</v>
      </c>
      <c r="AU103" s="168">
        <v>620</v>
      </c>
      <c r="AV103" s="169"/>
      <c r="AW103" s="169"/>
      <c r="AX103" s="169"/>
      <c r="AY103" s="170">
        <v>2</v>
      </c>
      <c r="AZ103" s="170">
        <v>2</v>
      </c>
      <c r="BA103" s="170"/>
      <c r="BB103" s="169"/>
      <c r="BC103" s="169"/>
      <c r="BD103" s="169"/>
      <c r="BE103" s="171"/>
      <c r="BF103" s="171"/>
      <c r="BG103" s="171"/>
      <c r="BH103" s="172">
        <v>14</v>
      </c>
      <c r="BI103" s="172">
        <v>171.933549999999</v>
      </c>
      <c r="BJ103" s="172">
        <v>736.57349999999894</v>
      </c>
      <c r="BK103" s="205"/>
      <c r="BL103" s="205"/>
      <c r="BM103" s="205"/>
      <c r="BN103" s="205"/>
      <c r="BO103" s="205"/>
    </row>
    <row r="104" spans="1:67" x14ac:dyDescent="0.35">
      <c r="A104" s="175" t="str">
        <f t="shared" si="1"/>
        <v>053</v>
      </c>
      <c r="B104" s="206" t="s">
        <v>514</v>
      </c>
      <c r="C104" s="207" t="s">
        <v>149</v>
      </c>
      <c r="D104" s="175">
        <v>66294</v>
      </c>
      <c r="E104" s="156">
        <v>697</v>
      </c>
      <c r="F104" s="157">
        <v>552.83768322547803</v>
      </c>
      <c r="G104" s="157">
        <v>430.36787201072099</v>
      </c>
      <c r="H104" s="157">
        <v>294.71119759644802</v>
      </c>
      <c r="I104" s="156">
        <v>67.277192105629098</v>
      </c>
      <c r="J104" s="157">
        <v>55.975069774711102</v>
      </c>
      <c r="K104" s="157">
        <v>52.713720404706898</v>
      </c>
      <c r="L104" s="157">
        <v>49.064638384533502</v>
      </c>
      <c r="M104" s="158">
        <v>7.6181743705360097</v>
      </c>
      <c r="N104" s="158">
        <v>8.35694864451877</v>
      </c>
      <c r="O104" s="210">
        <v>1</v>
      </c>
      <c r="P104" s="210">
        <v>1</v>
      </c>
      <c r="Q104" s="210"/>
      <c r="R104" s="210"/>
      <c r="S104" s="118">
        <v>1</v>
      </c>
      <c r="T104" s="208">
        <v>3</v>
      </c>
      <c r="U104" s="118">
        <v>740</v>
      </c>
      <c r="V104" s="118">
        <v>0.74</v>
      </c>
      <c r="W104" s="118"/>
      <c r="X104" s="161"/>
      <c r="Y104" s="120"/>
      <c r="Z104" s="162"/>
      <c r="AA104" s="121"/>
      <c r="AB104" s="121"/>
      <c r="AC104" s="121"/>
      <c r="AD104" s="174"/>
      <c r="AE104" s="121"/>
      <c r="AF104" s="180">
        <v>6100.8519999999999</v>
      </c>
      <c r="AG104" s="185">
        <v>2.4403408</v>
      </c>
      <c r="AH104" s="123">
        <v>78</v>
      </c>
      <c r="AI104" s="123">
        <v>725</v>
      </c>
      <c r="AJ104" s="123">
        <v>0.72499999999999998</v>
      </c>
      <c r="AK104" s="164">
        <v>1.5225</v>
      </c>
      <c r="AL104" s="124"/>
      <c r="AM104" s="124"/>
      <c r="AN104" s="186"/>
      <c r="AO104" s="166"/>
      <c r="AP104" s="166"/>
      <c r="AQ104" s="167"/>
      <c r="AR104" s="167"/>
      <c r="AS104" s="168"/>
      <c r="AT104" s="168"/>
      <c r="AU104" s="168"/>
      <c r="AV104" s="169"/>
      <c r="AW104" s="169"/>
      <c r="AX104" s="169"/>
      <c r="AY104" s="170"/>
      <c r="AZ104" s="170"/>
      <c r="BA104" s="170"/>
      <c r="BB104" s="169"/>
      <c r="BC104" s="169"/>
      <c r="BD104" s="169"/>
      <c r="BE104" s="171"/>
      <c r="BF104" s="171"/>
      <c r="BG104" s="171"/>
      <c r="BH104" s="172">
        <v>19</v>
      </c>
      <c r="BI104" s="172">
        <v>0.44224999999999998</v>
      </c>
      <c r="BJ104" s="172">
        <v>0.76422000000000001</v>
      </c>
      <c r="BK104" s="205"/>
      <c r="BL104" s="205"/>
      <c r="BM104" s="205"/>
      <c r="BN104" s="205"/>
      <c r="BO104" s="205"/>
    </row>
    <row r="105" spans="1:67" x14ac:dyDescent="0.35">
      <c r="A105" s="175" t="str">
        <f t="shared" si="1"/>
        <v>053</v>
      </c>
      <c r="B105" s="206" t="s">
        <v>606</v>
      </c>
      <c r="C105" s="207" t="s">
        <v>236</v>
      </c>
      <c r="D105" s="175">
        <v>54805</v>
      </c>
      <c r="E105" s="156">
        <v>490</v>
      </c>
      <c r="F105" s="157">
        <v>388.70047775938298</v>
      </c>
      <c r="G105" s="157">
        <v>305.403887899886</v>
      </c>
      <c r="H105" s="157">
        <v>211.58118286224499</v>
      </c>
      <c r="I105" s="156">
        <v>36.974119222631202</v>
      </c>
      <c r="J105" s="157">
        <v>26.745855456703499</v>
      </c>
      <c r="K105" s="157">
        <v>24.619877947486302</v>
      </c>
      <c r="L105" s="157">
        <v>22.469173301249601</v>
      </c>
      <c r="M105" s="158">
        <v>5.0995803401861499</v>
      </c>
      <c r="N105" s="158">
        <v>5.6335623205279797</v>
      </c>
      <c r="O105" s="210"/>
      <c r="P105" s="210"/>
      <c r="Q105" s="210"/>
      <c r="R105" s="210"/>
      <c r="S105" s="118"/>
      <c r="T105" s="208"/>
      <c r="U105" s="118"/>
      <c r="V105" s="118"/>
      <c r="W105" s="118"/>
      <c r="X105" s="161"/>
      <c r="Y105" s="120"/>
      <c r="Z105" s="162"/>
      <c r="AA105" s="121">
        <v>1</v>
      </c>
      <c r="AB105" s="121">
        <v>1</v>
      </c>
      <c r="AC105" s="121"/>
      <c r="AD105" s="174"/>
      <c r="AE105" s="121">
        <v>2.0662058999999999</v>
      </c>
      <c r="AF105" s="180">
        <v>4993.9054999999998</v>
      </c>
      <c r="AG105" s="185">
        <v>1.9975622</v>
      </c>
      <c r="AH105" s="123">
        <v>432</v>
      </c>
      <c r="AI105" s="123">
        <v>3818</v>
      </c>
      <c r="AJ105" s="123">
        <v>3.8180000000000001</v>
      </c>
      <c r="AK105" s="164">
        <v>8.0177999999999994</v>
      </c>
      <c r="AL105" s="124"/>
      <c r="AM105" s="124"/>
      <c r="AN105" s="186"/>
      <c r="AO105" s="166"/>
      <c r="AP105" s="166"/>
      <c r="AQ105" s="167"/>
      <c r="AR105" s="167"/>
      <c r="AS105" s="168"/>
      <c r="AT105" s="168"/>
      <c r="AU105" s="168"/>
      <c r="AV105" s="169"/>
      <c r="AW105" s="169"/>
      <c r="AX105" s="169"/>
      <c r="AY105" s="170"/>
      <c r="AZ105" s="170"/>
      <c r="BA105" s="170"/>
      <c r="BB105" s="169"/>
      <c r="BC105" s="169"/>
      <c r="BD105" s="169"/>
      <c r="BE105" s="171"/>
      <c r="BF105" s="171"/>
      <c r="BG105" s="171"/>
      <c r="BH105" s="172">
        <v>17</v>
      </c>
      <c r="BI105" s="172">
        <v>0.24829999999999999</v>
      </c>
      <c r="BJ105" s="172">
        <v>0.42909999999999998</v>
      </c>
      <c r="BK105" s="205"/>
      <c r="BL105" s="205"/>
      <c r="BM105" s="205"/>
      <c r="BN105" s="205"/>
      <c r="BO105" s="205"/>
    </row>
    <row r="106" spans="1:67" x14ac:dyDescent="0.35">
      <c r="A106" s="175" t="str">
        <f t="shared" si="1"/>
        <v>053</v>
      </c>
      <c r="B106" s="206" t="s">
        <v>698</v>
      </c>
      <c r="C106" s="207" t="s">
        <v>323</v>
      </c>
      <c r="D106" s="175">
        <v>37519</v>
      </c>
      <c r="E106" s="156">
        <v>418</v>
      </c>
      <c r="F106" s="157">
        <v>332.71177727628202</v>
      </c>
      <c r="G106" s="157">
        <v>254.786086635267</v>
      </c>
      <c r="H106" s="157">
        <v>170.80684293404701</v>
      </c>
      <c r="I106" s="156">
        <v>2559.6824680653499</v>
      </c>
      <c r="J106" s="157">
        <v>1386.9698179101899</v>
      </c>
      <c r="K106" s="157">
        <v>656.61777197985202</v>
      </c>
      <c r="L106" s="157">
        <v>602.02522038434302</v>
      </c>
      <c r="M106" s="158">
        <v>3.56051474857489</v>
      </c>
      <c r="N106" s="158">
        <v>3.83101328002705</v>
      </c>
      <c r="O106" s="210">
        <v>1</v>
      </c>
      <c r="P106" s="210">
        <v>1</v>
      </c>
      <c r="Q106" s="210"/>
      <c r="R106" s="210"/>
      <c r="S106" s="118"/>
      <c r="T106" s="208"/>
      <c r="U106" s="118"/>
      <c r="V106" s="118"/>
      <c r="W106" s="118"/>
      <c r="X106" s="161"/>
      <c r="Y106" s="120"/>
      <c r="Z106" s="162"/>
      <c r="AA106" s="121">
        <v>2</v>
      </c>
      <c r="AB106" s="121">
        <v>2</v>
      </c>
      <c r="AC106" s="121">
        <v>238</v>
      </c>
      <c r="AD106" s="174">
        <v>0.23799999999999999</v>
      </c>
      <c r="AE106" s="121">
        <v>3.6709266000000005</v>
      </c>
      <c r="AF106" s="180">
        <v>2066.7240000000002</v>
      </c>
      <c r="AG106" s="185">
        <v>0.82668960000000002</v>
      </c>
      <c r="AH106" s="123">
        <v>116</v>
      </c>
      <c r="AI106" s="123">
        <v>1454</v>
      </c>
      <c r="AJ106" s="123">
        <v>1.454</v>
      </c>
      <c r="AK106" s="164">
        <v>3.0533999999999999</v>
      </c>
      <c r="AL106" s="124"/>
      <c r="AM106" s="124"/>
      <c r="AN106" s="186"/>
      <c r="AO106" s="166"/>
      <c r="AP106" s="166"/>
      <c r="AQ106" s="167"/>
      <c r="AR106" s="167"/>
      <c r="AS106" s="168"/>
      <c r="AT106" s="168"/>
      <c r="AU106" s="168"/>
      <c r="AV106" s="169"/>
      <c r="AW106" s="169"/>
      <c r="AX106" s="169"/>
      <c r="AY106" s="170"/>
      <c r="AZ106" s="170"/>
      <c r="BA106" s="170"/>
      <c r="BB106" s="169">
        <v>1</v>
      </c>
      <c r="BC106" s="169">
        <v>2</v>
      </c>
      <c r="BD106" s="169">
        <v>357.5</v>
      </c>
      <c r="BE106" s="171"/>
      <c r="BF106" s="171"/>
      <c r="BG106" s="171"/>
      <c r="BH106" s="172">
        <v>15</v>
      </c>
      <c r="BI106" s="172">
        <v>141.9024</v>
      </c>
      <c r="BJ106" s="172">
        <v>621.01850000000002</v>
      </c>
      <c r="BK106" s="205"/>
      <c r="BL106" s="205"/>
      <c r="BM106" s="205"/>
      <c r="BN106" s="205"/>
      <c r="BO106" s="205"/>
    </row>
    <row r="107" spans="1:67" x14ac:dyDescent="0.35">
      <c r="A107" s="175" t="str">
        <f t="shared" si="1"/>
        <v>053</v>
      </c>
      <c r="B107" s="206" t="s">
        <v>380</v>
      </c>
      <c r="C107" s="207" t="s">
        <v>901</v>
      </c>
      <c r="D107" s="175">
        <v>17152</v>
      </c>
      <c r="E107" s="156">
        <v>263</v>
      </c>
      <c r="F107" s="157">
        <v>208.54422622253099</v>
      </c>
      <c r="G107" s="157">
        <v>163.582405311711</v>
      </c>
      <c r="H107" s="157">
        <v>113.094409843102</v>
      </c>
      <c r="I107" s="156">
        <v>28.112239943671302</v>
      </c>
      <c r="J107" s="157">
        <v>13.863074331755501</v>
      </c>
      <c r="K107" s="157">
        <v>11.73944055754</v>
      </c>
      <c r="L107" s="157">
        <v>9.9125040295184306</v>
      </c>
      <c r="M107" s="158">
        <v>1.5770112779657</v>
      </c>
      <c r="N107" s="158">
        <v>1.5788112781725001</v>
      </c>
      <c r="O107" s="210"/>
      <c r="P107" s="210"/>
      <c r="Q107" s="210"/>
      <c r="R107" s="210"/>
      <c r="S107" s="118"/>
      <c r="T107" s="208"/>
      <c r="U107" s="118"/>
      <c r="V107" s="118"/>
      <c r="W107" s="118"/>
      <c r="X107" s="161"/>
      <c r="Y107" s="120"/>
      <c r="Z107" s="162"/>
      <c r="AA107" s="121">
        <v>1</v>
      </c>
      <c r="AB107" s="121">
        <v>1</v>
      </c>
      <c r="AC107" s="121"/>
      <c r="AD107" s="174"/>
      <c r="AE107" s="121">
        <v>0.40934322000000001</v>
      </c>
      <c r="AF107" s="180">
        <v>4094.2945</v>
      </c>
      <c r="AG107" s="185">
        <v>1.6377178000000001</v>
      </c>
      <c r="AH107" s="123">
        <v>271</v>
      </c>
      <c r="AI107" s="123">
        <v>3407.67</v>
      </c>
      <c r="AJ107" s="123">
        <v>3.40767</v>
      </c>
      <c r="AK107" s="164">
        <v>7.1561070000000004</v>
      </c>
      <c r="AL107" s="124"/>
      <c r="AM107" s="124"/>
      <c r="AN107" s="186"/>
      <c r="AO107" s="166"/>
      <c r="AP107" s="166"/>
      <c r="AQ107" s="167"/>
      <c r="AR107" s="167"/>
      <c r="AS107" s="168"/>
      <c r="AT107" s="168"/>
      <c r="AU107" s="168"/>
      <c r="AV107" s="169"/>
      <c r="AW107" s="169"/>
      <c r="AX107" s="169"/>
      <c r="AY107" s="170"/>
      <c r="AZ107" s="170"/>
      <c r="BA107" s="170"/>
      <c r="BB107" s="169"/>
      <c r="BC107" s="169"/>
      <c r="BD107" s="169"/>
      <c r="BE107" s="171"/>
      <c r="BF107" s="171"/>
      <c r="BG107" s="171"/>
      <c r="BH107" s="172">
        <v>11</v>
      </c>
      <c r="BI107" s="172">
        <v>0.1908</v>
      </c>
      <c r="BJ107" s="172">
        <v>0.34789999999999999</v>
      </c>
      <c r="BK107" s="205"/>
      <c r="BL107" s="205"/>
      <c r="BM107" s="205"/>
      <c r="BN107" s="205"/>
      <c r="BO107" s="205"/>
    </row>
    <row r="108" spans="1:67" x14ac:dyDescent="0.35">
      <c r="A108" s="175" t="str">
        <f t="shared" si="1"/>
        <v>053</v>
      </c>
      <c r="B108" s="206" t="s">
        <v>398</v>
      </c>
      <c r="C108" s="207" t="s">
        <v>37</v>
      </c>
      <c r="D108" s="175">
        <v>8337</v>
      </c>
      <c r="E108" s="156">
        <v>147</v>
      </c>
      <c r="F108" s="157">
        <v>116.392078402435</v>
      </c>
      <c r="G108" s="157">
        <v>90.983387720770807</v>
      </c>
      <c r="H108" s="157">
        <v>62.630846832858403</v>
      </c>
      <c r="I108" s="156">
        <v>5.3381646523999402</v>
      </c>
      <c r="J108" s="157">
        <v>5.6513177182979799</v>
      </c>
      <c r="K108" s="157">
        <v>5.4877209290003997</v>
      </c>
      <c r="L108" s="157">
        <v>5.2345240174994201</v>
      </c>
      <c r="M108" s="158">
        <v>1.2813525112120401</v>
      </c>
      <c r="N108" s="158">
        <v>1.2813525112120401</v>
      </c>
      <c r="O108" s="210">
        <v>4</v>
      </c>
      <c r="P108" s="210">
        <v>5</v>
      </c>
      <c r="Q108" s="210">
        <v>350</v>
      </c>
      <c r="R108" s="210">
        <v>0.35</v>
      </c>
      <c r="S108" s="118"/>
      <c r="T108" s="208"/>
      <c r="U108" s="118"/>
      <c r="V108" s="118"/>
      <c r="W108" s="118"/>
      <c r="X108" s="161"/>
      <c r="Y108" s="120"/>
      <c r="Z108" s="162"/>
      <c r="AA108" s="121"/>
      <c r="AB108" s="121"/>
      <c r="AC108" s="121"/>
      <c r="AD108" s="174"/>
      <c r="AE108" s="121"/>
      <c r="AF108" s="180">
        <v>3035.5232500000002</v>
      </c>
      <c r="AG108" s="185">
        <v>1.2142093</v>
      </c>
      <c r="AH108" s="123">
        <v>173</v>
      </c>
      <c r="AI108" s="123">
        <v>1944.51</v>
      </c>
      <c r="AJ108" s="123">
        <v>1.94451</v>
      </c>
      <c r="AK108" s="164">
        <v>4.0834710000000003</v>
      </c>
      <c r="AL108" s="165"/>
      <c r="AM108" s="165"/>
      <c r="AN108" s="209"/>
      <c r="AO108" s="166"/>
      <c r="AP108" s="166"/>
      <c r="AQ108" s="167"/>
      <c r="AR108" s="167"/>
      <c r="AS108" s="168"/>
      <c r="AT108" s="168"/>
      <c r="AU108" s="168"/>
      <c r="AV108" s="169"/>
      <c r="AW108" s="169"/>
      <c r="AX108" s="169"/>
      <c r="AY108" s="170"/>
      <c r="AZ108" s="170"/>
      <c r="BA108" s="170"/>
      <c r="BB108" s="169"/>
      <c r="BC108" s="169"/>
      <c r="BD108" s="169"/>
      <c r="BE108" s="171"/>
      <c r="BF108" s="171"/>
      <c r="BG108" s="171"/>
      <c r="BH108" s="172">
        <v>4</v>
      </c>
      <c r="BI108" s="172">
        <v>1.14E-2</v>
      </c>
      <c r="BJ108" s="172">
        <v>3.8199999999999998E-2</v>
      </c>
      <c r="BK108" s="205"/>
      <c r="BL108" s="205"/>
      <c r="BM108" s="205"/>
      <c r="BN108" s="205"/>
      <c r="BO108" s="205"/>
    </row>
    <row r="109" spans="1:67" x14ac:dyDescent="0.35">
      <c r="A109" s="175" t="str">
        <f t="shared" si="1"/>
        <v>053</v>
      </c>
      <c r="B109" s="206" t="s">
        <v>417</v>
      </c>
      <c r="C109" s="207" t="s">
        <v>55</v>
      </c>
      <c r="D109" s="175">
        <v>4361</v>
      </c>
      <c r="E109" s="156">
        <v>71</v>
      </c>
      <c r="F109" s="157">
        <v>56.070994333282002</v>
      </c>
      <c r="G109" s="157">
        <v>44.183484144301097</v>
      </c>
      <c r="H109" s="157">
        <v>30.720354660448201</v>
      </c>
      <c r="I109" s="156">
        <v>1.48548538305876</v>
      </c>
      <c r="J109" s="157">
        <v>1.5684265438248199</v>
      </c>
      <c r="K109" s="157">
        <v>1.52509659090537</v>
      </c>
      <c r="L109" s="157">
        <v>1.45803530992431</v>
      </c>
      <c r="M109" s="158">
        <v>0.18804029505304101</v>
      </c>
      <c r="N109" s="158">
        <v>0.18804029505304101</v>
      </c>
      <c r="O109" s="210">
        <v>3</v>
      </c>
      <c r="P109" s="210">
        <v>4</v>
      </c>
      <c r="Q109" s="210">
        <v>1500</v>
      </c>
      <c r="R109" s="210">
        <v>1.5</v>
      </c>
      <c r="S109" s="118"/>
      <c r="T109" s="208"/>
      <c r="U109" s="118"/>
      <c r="V109" s="118"/>
      <c r="W109" s="118"/>
      <c r="X109" s="161"/>
      <c r="Y109" s="120"/>
      <c r="Z109" s="162"/>
      <c r="AA109" s="121"/>
      <c r="AB109" s="121"/>
      <c r="AC109" s="121"/>
      <c r="AD109" s="174"/>
      <c r="AE109" s="121"/>
      <c r="AF109" s="180">
        <v>1683.6435000000001</v>
      </c>
      <c r="AG109" s="185">
        <v>0.67345739999999998</v>
      </c>
      <c r="AH109" s="123">
        <v>118</v>
      </c>
      <c r="AI109" s="123">
        <v>1131.04</v>
      </c>
      <c r="AJ109" s="123">
        <v>1.13104</v>
      </c>
      <c r="AK109" s="164">
        <v>2.375184</v>
      </c>
      <c r="AL109" s="124"/>
      <c r="AM109" s="124"/>
      <c r="AN109" s="186"/>
      <c r="AO109" s="166"/>
      <c r="AP109" s="166"/>
      <c r="AQ109" s="167"/>
      <c r="AR109" s="167"/>
      <c r="AS109" s="168"/>
      <c r="AT109" s="168"/>
      <c r="AU109" s="168"/>
      <c r="AV109" s="169"/>
      <c r="AW109" s="169"/>
      <c r="AX109" s="169"/>
      <c r="AY109" s="170"/>
      <c r="AZ109" s="170"/>
      <c r="BA109" s="170"/>
      <c r="BB109" s="169"/>
      <c r="BC109" s="169"/>
      <c r="BD109" s="169"/>
      <c r="BE109" s="171"/>
      <c r="BF109" s="171"/>
      <c r="BG109" s="171"/>
      <c r="BH109" s="172">
        <v>2</v>
      </c>
      <c r="BI109" s="172">
        <v>6.3E-3</v>
      </c>
      <c r="BJ109" s="172">
        <v>1.61E-2</v>
      </c>
      <c r="BK109" s="205"/>
      <c r="BL109" s="205"/>
      <c r="BM109" s="205"/>
      <c r="BN109" s="205"/>
      <c r="BO109" s="205"/>
    </row>
    <row r="110" spans="1:67" x14ac:dyDescent="0.35">
      <c r="A110" s="175" t="str">
        <f t="shared" si="1"/>
        <v>053</v>
      </c>
      <c r="B110" s="206" t="s">
        <v>444</v>
      </c>
      <c r="C110" s="207" t="s">
        <v>83</v>
      </c>
      <c r="D110" s="175">
        <v>58754</v>
      </c>
      <c r="E110" s="156">
        <v>704</v>
      </c>
      <c r="F110" s="157">
        <v>558.57967512784501</v>
      </c>
      <c r="G110" s="157">
        <v>433.72587686650502</v>
      </c>
      <c r="H110" s="157">
        <v>296.04429612241802</v>
      </c>
      <c r="I110" s="156">
        <v>90.443758476395303</v>
      </c>
      <c r="J110" s="157">
        <v>88.232228800893196</v>
      </c>
      <c r="K110" s="157">
        <v>86.7023144961517</v>
      </c>
      <c r="L110" s="157">
        <v>84.744187218823299</v>
      </c>
      <c r="M110" s="158">
        <v>9.9947373473309202</v>
      </c>
      <c r="N110" s="158">
        <v>10.235167925073601</v>
      </c>
      <c r="O110" s="210">
        <v>7</v>
      </c>
      <c r="P110" s="210">
        <v>18</v>
      </c>
      <c r="Q110" s="210">
        <v>10313</v>
      </c>
      <c r="R110" s="210">
        <v>10.313000000000001</v>
      </c>
      <c r="S110" s="118"/>
      <c r="T110" s="208"/>
      <c r="U110" s="118"/>
      <c r="V110" s="118"/>
      <c r="W110" s="118"/>
      <c r="X110" s="161"/>
      <c r="Y110" s="120"/>
      <c r="Z110" s="162"/>
      <c r="AA110" s="121">
        <v>1</v>
      </c>
      <c r="AB110" s="121">
        <v>1</v>
      </c>
      <c r="AC110" s="121"/>
      <c r="AD110" s="174"/>
      <c r="AE110" s="121">
        <v>2.8256342399999999</v>
      </c>
      <c r="AF110" s="180">
        <v>5311.6750000000002</v>
      </c>
      <c r="AG110" s="185">
        <v>2.1246700000000001</v>
      </c>
      <c r="AH110" s="123">
        <v>372</v>
      </c>
      <c r="AI110" s="123">
        <v>7127.28</v>
      </c>
      <c r="AJ110" s="123">
        <v>7.1272799999999998</v>
      </c>
      <c r="AK110" s="164">
        <v>14.967288</v>
      </c>
      <c r="AL110" s="124"/>
      <c r="AM110" s="124"/>
      <c r="AN110" s="186"/>
      <c r="AO110" s="166"/>
      <c r="AP110" s="166"/>
      <c r="AQ110" s="167"/>
      <c r="AR110" s="167"/>
      <c r="AS110" s="168">
        <v>1</v>
      </c>
      <c r="AT110" s="168">
        <v>1</v>
      </c>
      <c r="AU110" s="168">
        <v>80.56</v>
      </c>
      <c r="AV110" s="169"/>
      <c r="AW110" s="169"/>
      <c r="AX110" s="169"/>
      <c r="AY110" s="170">
        <v>1</v>
      </c>
      <c r="AZ110" s="170">
        <v>1</v>
      </c>
      <c r="BA110" s="170">
        <v>80.56</v>
      </c>
      <c r="BB110" s="169"/>
      <c r="BC110" s="169"/>
      <c r="BD110" s="169"/>
      <c r="BE110" s="171"/>
      <c r="BF110" s="171"/>
      <c r="BG110" s="171"/>
      <c r="BH110" s="172">
        <v>38</v>
      </c>
      <c r="BI110" s="172">
        <v>32.395200000000003</v>
      </c>
      <c r="BJ110" s="172">
        <v>78.566173333332898</v>
      </c>
      <c r="BK110" s="205"/>
      <c r="BL110" s="205"/>
      <c r="BM110" s="205"/>
      <c r="BN110" s="205"/>
      <c r="BO110" s="205"/>
    </row>
    <row r="111" spans="1:67" x14ac:dyDescent="0.35">
      <c r="A111" s="175" t="str">
        <f t="shared" si="1"/>
        <v>053</v>
      </c>
      <c r="B111" s="206" t="s">
        <v>476</v>
      </c>
      <c r="C111" s="207" t="s">
        <v>119</v>
      </c>
      <c r="D111" s="175">
        <v>7827</v>
      </c>
      <c r="E111" s="156">
        <v>133</v>
      </c>
      <c r="F111" s="157">
        <v>105.190522563626</v>
      </c>
      <c r="G111" s="157">
        <v>82.885197838554504</v>
      </c>
      <c r="H111" s="157">
        <v>57.625790297159199</v>
      </c>
      <c r="I111" s="156">
        <v>6.2108596962777503</v>
      </c>
      <c r="J111" s="157">
        <v>6.5736675526720898</v>
      </c>
      <c r="K111" s="157">
        <v>6.3841302084732101</v>
      </c>
      <c r="L111" s="157">
        <v>6.0907853917973798</v>
      </c>
      <c r="M111" s="158">
        <v>0.27439708901591298</v>
      </c>
      <c r="N111" s="158">
        <v>0.27439708901591298</v>
      </c>
      <c r="O111" s="210"/>
      <c r="P111" s="210"/>
      <c r="Q111" s="210"/>
      <c r="R111" s="210"/>
      <c r="S111" s="118"/>
      <c r="T111" s="208"/>
      <c r="U111" s="118"/>
      <c r="V111" s="118"/>
      <c r="W111" s="118"/>
      <c r="X111" s="161"/>
      <c r="Y111" s="120"/>
      <c r="Z111" s="162"/>
      <c r="AA111" s="121"/>
      <c r="AB111" s="121"/>
      <c r="AC111" s="121"/>
      <c r="AD111" s="174"/>
      <c r="AE111" s="121"/>
      <c r="AF111" s="180">
        <v>2659.4072499999997</v>
      </c>
      <c r="AG111" s="185">
        <v>1.0637629</v>
      </c>
      <c r="AH111" s="123">
        <v>96</v>
      </c>
      <c r="AI111" s="123">
        <v>891.2</v>
      </c>
      <c r="AJ111" s="123">
        <v>0.89119999999999999</v>
      </c>
      <c r="AK111" s="164">
        <v>1.8715200000000001</v>
      </c>
      <c r="AL111" s="124"/>
      <c r="AM111" s="124"/>
      <c r="AN111" s="186"/>
      <c r="AO111" s="166"/>
      <c r="AP111" s="166"/>
      <c r="AQ111" s="167"/>
      <c r="AR111" s="167"/>
      <c r="AS111" s="168"/>
      <c r="AT111" s="168"/>
      <c r="AU111" s="168"/>
      <c r="AV111" s="169"/>
      <c r="AW111" s="169"/>
      <c r="AX111" s="169"/>
      <c r="AY111" s="170"/>
      <c r="AZ111" s="170"/>
      <c r="BA111" s="170"/>
      <c r="BB111" s="169"/>
      <c r="BC111" s="169"/>
      <c r="BD111" s="169"/>
      <c r="BE111" s="171"/>
      <c r="BF111" s="171"/>
      <c r="BG111" s="171"/>
      <c r="BH111" s="172">
        <v>10</v>
      </c>
      <c r="BI111" s="172">
        <v>4.9619999999999997E-2</v>
      </c>
      <c r="BJ111" s="172">
        <v>0.1188</v>
      </c>
      <c r="BK111" s="205"/>
      <c r="BL111" s="205"/>
      <c r="BM111" s="205"/>
      <c r="BN111" s="205"/>
      <c r="BO111" s="205"/>
    </row>
    <row r="112" spans="1:67" x14ac:dyDescent="0.35">
      <c r="A112" s="175" t="str">
        <f t="shared" si="1"/>
        <v>053</v>
      </c>
      <c r="B112" s="206" t="s">
        <v>509</v>
      </c>
      <c r="C112" s="207" t="s">
        <v>143</v>
      </c>
      <c r="D112" s="175">
        <v>10987</v>
      </c>
      <c r="E112" s="156">
        <v>196</v>
      </c>
      <c r="F112" s="157">
        <v>155.63852603824799</v>
      </c>
      <c r="G112" s="157">
        <v>120.964433134196</v>
      </c>
      <c r="H112" s="157">
        <v>82.665134985623794</v>
      </c>
      <c r="I112" s="156">
        <v>6.9363843243590901</v>
      </c>
      <c r="J112" s="157">
        <v>7.3309485178808202</v>
      </c>
      <c r="K112" s="157">
        <v>7.1248210924735904</v>
      </c>
      <c r="L112" s="157">
        <v>6.8057999936314699</v>
      </c>
      <c r="M112" s="158">
        <v>4.8887322709783199</v>
      </c>
      <c r="N112" s="158">
        <v>4.8900244514109996</v>
      </c>
      <c r="O112" s="210">
        <v>3</v>
      </c>
      <c r="P112" s="210">
        <v>4</v>
      </c>
      <c r="Q112" s="210">
        <v>2580</v>
      </c>
      <c r="R112" s="210">
        <v>2.58</v>
      </c>
      <c r="S112" s="118"/>
      <c r="T112" s="208"/>
      <c r="U112" s="118"/>
      <c r="V112" s="118"/>
      <c r="W112" s="118"/>
      <c r="X112" s="161"/>
      <c r="Y112" s="120"/>
      <c r="Z112" s="162"/>
      <c r="AA112" s="121"/>
      <c r="AB112" s="121"/>
      <c r="AC112" s="121"/>
      <c r="AD112" s="174"/>
      <c r="AE112" s="121"/>
      <c r="AF112" s="180">
        <v>2349.52225</v>
      </c>
      <c r="AG112" s="185">
        <v>0.93980890000000006</v>
      </c>
      <c r="AH112" s="123">
        <v>108</v>
      </c>
      <c r="AI112" s="123">
        <v>1156.3800000000001</v>
      </c>
      <c r="AJ112" s="123">
        <v>1.1563800000000002</v>
      </c>
      <c r="AK112" s="164">
        <v>2.4283980000000001</v>
      </c>
      <c r="AL112" s="124"/>
      <c r="AM112" s="124"/>
      <c r="AN112" s="186"/>
      <c r="AO112" s="166"/>
      <c r="AP112" s="166"/>
      <c r="AQ112" s="167"/>
      <c r="AR112" s="167"/>
      <c r="AS112" s="168"/>
      <c r="AT112" s="168"/>
      <c r="AU112" s="168"/>
      <c r="AV112" s="169"/>
      <c r="AW112" s="169"/>
      <c r="AX112" s="169"/>
      <c r="AY112" s="170"/>
      <c r="AZ112" s="170"/>
      <c r="BA112" s="170"/>
      <c r="BB112" s="169"/>
      <c r="BC112" s="169"/>
      <c r="BD112" s="169"/>
      <c r="BE112" s="171"/>
      <c r="BF112" s="171"/>
      <c r="BG112" s="171"/>
      <c r="BH112" s="172">
        <v>10</v>
      </c>
      <c r="BI112" s="172">
        <v>0.14885999999999999</v>
      </c>
      <c r="BJ112" s="172">
        <v>0.26190000000000002</v>
      </c>
      <c r="BK112" s="205"/>
      <c r="BL112" s="205"/>
      <c r="BM112" s="205"/>
      <c r="BN112" s="205"/>
      <c r="BO112" s="205"/>
    </row>
    <row r="113" spans="1:68" x14ac:dyDescent="0.35">
      <c r="A113" s="175" t="str">
        <f t="shared" si="1"/>
        <v>053</v>
      </c>
      <c r="B113" s="206" t="s">
        <v>553</v>
      </c>
      <c r="C113" s="207" t="s">
        <v>184</v>
      </c>
      <c r="D113" s="175">
        <v>28327</v>
      </c>
      <c r="E113" s="156">
        <v>373</v>
      </c>
      <c r="F113" s="157">
        <v>296.18430898271498</v>
      </c>
      <c r="G113" s="157">
        <v>230.39218481578899</v>
      </c>
      <c r="H113" s="157">
        <v>157.61482906373899</v>
      </c>
      <c r="I113" s="156">
        <v>14.124551352737299</v>
      </c>
      <c r="J113" s="157">
        <v>14.928035087223799</v>
      </c>
      <c r="K113" s="157">
        <v>14.5082807449252</v>
      </c>
      <c r="L113" s="157">
        <v>13.8586316685866</v>
      </c>
      <c r="M113" s="158">
        <v>3.5419117783542098</v>
      </c>
      <c r="N113" s="158">
        <v>3.5419252710671398</v>
      </c>
      <c r="O113" s="210">
        <v>3</v>
      </c>
      <c r="P113" s="210">
        <v>4</v>
      </c>
      <c r="Q113" s="210">
        <v>883</v>
      </c>
      <c r="R113" s="210">
        <v>0.88300000000000001</v>
      </c>
      <c r="S113" s="118">
        <v>1</v>
      </c>
      <c r="T113" s="208">
        <v>1</v>
      </c>
      <c r="U113" s="118">
        <v>1320</v>
      </c>
      <c r="V113" s="118">
        <v>1.32</v>
      </c>
      <c r="W113" s="118"/>
      <c r="X113" s="161"/>
      <c r="Y113" s="120"/>
      <c r="Z113" s="162"/>
      <c r="AA113" s="121"/>
      <c r="AB113" s="121"/>
      <c r="AC113" s="121"/>
      <c r="AD113" s="174"/>
      <c r="AE113" s="121"/>
      <c r="AF113" s="180">
        <v>2060.48675</v>
      </c>
      <c r="AG113" s="185">
        <v>0.82419469999999995</v>
      </c>
      <c r="AH113" s="123">
        <v>299</v>
      </c>
      <c r="AI113" s="123">
        <v>4281.1899999999996</v>
      </c>
      <c r="AJ113" s="123">
        <v>4.2811899999999996</v>
      </c>
      <c r="AK113" s="164">
        <v>8.9904989999999998</v>
      </c>
      <c r="AL113" s="165"/>
      <c r="AM113" s="165"/>
      <c r="AN113" s="209"/>
      <c r="AO113" s="166"/>
      <c r="AP113" s="166"/>
      <c r="AQ113" s="167"/>
      <c r="AR113" s="167"/>
      <c r="AS113" s="168"/>
      <c r="AT113" s="168"/>
      <c r="AU113" s="168"/>
      <c r="AV113" s="169"/>
      <c r="AW113" s="169"/>
      <c r="AX113" s="169"/>
      <c r="AY113" s="170"/>
      <c r="AZ113" s="170"/>
      <c r="BA113" s="170"/>
      <c r="BB113" s="169"/>
      <c r="BC113" s="169"/>
      <c r="BD113" s="169"/>
      <c r="BE113" s="171"/>
      <c r="BF113" s="171"/>
      <c r="BG113" s="171"/>
      <c r="BH113" s="172">
        <v>18</v>
      </c>
      <c r="BI113" s="172">
        <v>0.44585000000000002</v>
      </c>
      <c r="BJ113" s="172">
        <v>0.74070000000000003</v>
      </c>
      <c r="BK113" s="205"/>
      <c r="BL113" s="205"/>
      <c r="BM113" s="205"/>
      <c r="BN113" s="205"/>
      <c r="BO113" s="205"/>
    </row>
    <row r="114" spans="1:68" x14ac:dyDescent="0.35">
      <c r="A114" s="175" t="str">
        <f t="shared" si="1"/>
        <v>053</v>
      </c>
      <c r="B114" s="206" t="s">
        <v>573</v>
      </c>
      <c r="C114" s="207" t="s">
        <v>206</v>
      </c>
      <c r="D114" s="175">
        <v>7801</v>
      </c>
      <c r="E114" s="156">
        <v>117</v>
      </c>
      <c r="F114" s="157">
        <v>92.4377280005872</v>
      </c>
      <c r="G114" s="157">
        <v>72.729052514908005</v>
      </c>
      <c r="H114" s="157">
        <v>50.472406896374302</v>
      </c>
      <c r="I114" s="156">
        <v>3.59818156260559</v>
      </c>
      <c r="J114" s="157">
        <v>3.8087592954693901</v>
      </c>
      <c r="K114" s="157">
        <v>3.6987497035297801</v>
      </c>
      <c r="L114" s="157">
        <v>3.5284890949066798</v>
      </c>
      <c r="M114" s="158">
        <v>0.525247322132253</v>
      </c>
      <c r="N114" s="158">
        <v>0.525247322132253</v>
      </c>
      <c r="O114" s="210"/>
      <c r="P114" s="210"/>
      <c r="Q114" s="210"/>
      <c r="R114" s="210"/>
      <c r="S114" s="118"/>
      <c r="T114" s="208"/>
      <c r="U114" s="118"/>
      <c r="V114" s="118"/>
      <c r="W114" s="118"/>
      <c r="X114" s="161"/>
      <c r="Y114" s="120"/>
      <c r="Z114" s="162"/>
      <c r="AA114" s="121"/>
      <c r="AB114" s="121"/>
      <c r="AC114" s="121"/>
      <c r="AD114" s="174"/>
      <c r="AE114" s="121"/>
      <c r="AF114" s="180">
        <v>2639.9749999999999</v>
      </c>
      <c r="AG114" s="185">
        <v>1.05599</v>
      </c>
      <c r="AH114" s="123">
        <v>153</v>
      </c>
      <c r="AI114" s="123">
        <v>1989.46</v>
      </c>
      <c r="AJ114" s="123">
        <v>1.98946</v>
      </c>
      <c r="AK114" s="164">
        <v>4.1778659999999999</v>
      </c>
      <c r="AL114" s="124"/>
      <c r="AM114" s="124"/>
      <c r="AN114" s="186"/>
      <c r="AO114" s="166"/>
      <c r="AP114" s="166"/>
      <c r="AQ114" s="167"/>
      <c r="AR114" s="167"/>
      <c r="AS114" s="168"/>
      <c r="AT114" s="168"/>
      <c r="AU114" s="168"/>
      <c r="AV114" s="169"/>
      <c r="AW114" s="169"/>
      <c r="AX114" s="169"/>
      <c r="AY114" s="170"/>
      <c r="AZ114" s="170"/>
      <c r="BA114" s="170"/>
      <c r="BB114" s="169"/>
      <c r="BC114" s="169"/>
      <c r="BD114" s="169"/>
      <c r="BE114" s="171"/>
      <c r="BF114" s="171"/>
      <c r="BG114" s="171"/>
      <c r="BH114" s="172">
        <v>5</v>
      </c>
      <c r="BI114" s="172">
        <v>0.10489999999999999</v>
      </c>
      <c r="BJ114" s="172">
        <v>0.22409999999999999</v>
      </c>
      <c r="BK114" s="205"/>
      <c r="BL114" s="205"/>
      <c r="BM114" s="205"/>
      <c r="BN114" s="205"/>
      <c r="BO114" s="205"/>
    </row>
    <row r="115" spans="1:68" x14ac:dyDescent="0.35">
      <c r="A115" s="175" t="str">
        <f t="shared" si="1"/>
        <v>053</v>
      </c>
      <c r="B115" s="206" t="s">
        <v>636</v>
      </c>
      <c r="C115" s="207" t="s">
        <v>264</v>
      </c>
      <c r="D115" s="175">
        <v>12956</v>
      </c>
      <c r="E115" s="156">
        <v>224</v>
      </c>
      <c r="F115" s="157">
        <v>177.69880367051701</v>
      </c>
      <c r="G115" s="157">
        <v>138.814859721077</v>
      </c>
      <c r="H115" s="157">
        <v>95.477431581324097</v>
      </c>
      <c r="I115" s="156">
        <v>17.3573682075317</v>
      </c>
      <c r="J115" s="157">
        <v>17.782564324433501</v>
      </c>
      <c r="K115" s="157">
        <v>17.560434231766301</v>
      </c>
      <c r="L115" s="157">
        <v>17.216645984721701</v>
      </c>
      <c r="M115" s="158">
        <v>1.1540491089251499</v>
      </c>
      <c r="N115" s="158">
        <v>1.1540491089251499</v>
      </c>
      <c r="O115" s="210">
        <v>1</v>
      </c>
      <c r="P115" s="210">
        <v>1</v>
      </c>
      <c r="Q115" s="210"/>
      <c r="R115" s="210"/>
      <c r="S115" s="118"/>
      <c r="T115" s="208"/>
      <c r="U115" s="118"/>
      <c r="V115" s="118"/>
      <c r="W115" s="118"/>
      <c r="X115" s="161"/>
      <c r="Y115" s="120"/>
      <c r="Z115" s="162"/>
      <c r="AA115" s="121">
        <v>2</v>
      </c>
      <c r="AB115" s="121">
        <v>2</v>
      </c>
      <c r="AC115" s="121">
        <v>164</v>
      </c>
      <c r="AD115" s="174">
        <v>0.16400000000000001</v>
      </c>
      <c r="AE115" s="121">
        <v>0.521532</v>
      </c>
      <c r="AF115" s="180">
        <v>3001.7557500000003</v>
      </c>
      <c r="AG115" s="185">
        <v>1.2007023000000001</v>
      </c>
      <c r="AH115" s="123">
        <v>95</v>
      </c>
      <c r="AI115" s="123">
        <v>1158</v>
      </c>
      <c r="AJ115" s="123">
        <v>1.1579999999999999</v>
      </c>
      <c r="AK115" s="164">
        <v>2.4318</v>
      </c>
      <c r="AL115" s="124"/>
      <c r="AM115" s="124"/>
      <c r="AN115" s="186"/>
      <c r="AO115" s="166"/>
      <c r="AP115" s="166"/>
      <c r="AQ115" s="167"/>
      <c r="AR115" s="167"/>
      <c r="AS115" s="168"/>
      <c r="AT115" s="168"/>
      <c r="AU115" s="168"/>
      <c r="AV115" s="169"/>
      <c r="AW115" s="169"/>
      <c r="AX115" s="169"/>
      <c r="AY115" s="170"/>
      <c r="AZ115" s="170"/>
      <c r="BA115" s="170"/>
      <c r="BB115" s="169"/>
      <c r="BC115" s="169"/>
      <c r="BD115" s="169"/>
      <c r="BE115" s="171"/>
      <c r="BF115" s="171"/>
      <c r="BG115" s="171"/>
      <c r="BH115" s="172">
        <v>14</v>
      </c>
      <c r="BI115" s="172">
        <v>0.19672000000000001</v>
      </c>
      <c r="BJ115" s="172">
        <v>0.38750000000000001</v>
      </c>
      <c r="BK115" s="205"/>
      <c r="BL115" s="205"/>
      <c r="BM115" s="205"/>
      <c r="BN115" s="205"/>
      <c r="BO115" s="205"/>
    </row>
    <row r="116" spans="1:68" x14ac:dyDescent="0.35">
      <c r="A116" s="175" t="str">
        <f t="shared" si="1"/>
        <v>053</v>
      </c>
      <c r="B116" s="206" t="s">
        <v>689</v>
      </c>
      <c r="C116" s="207" t="s">
        <v>314</v>
      </c>
      <c r="D116" s="175">
        <v>17602</v>
      </c>
      <c r="E116" s="156">
        <v>183</v>
      </c>
      <c r="F116" s="157">
        <v>145.22613708851199</v>
      </c>
      <c r="G116" s="157">
        <v>114.211769350024</v>
      </c>
      <c r="H116" s="157">
        <v>79.216961480300895</v>
      </c>
      <c r="I116" s="156">
        <v>10.786305375064799</v>
      </c>
      <c r="J116" s="157">
        <v>11.4182244442355</v>
      </c>
      <c r="K116" s="157">
        <v>11.088098566285799</v>
      </c>
      <c r="L116" s="157">
        <v>10.577166456540199</v>
      </c>
      <c r="M116" s="158">
        <v>1.59921622660309</v>
      </c>
      <c r="N116" s="158">
        <v>1.6638520090976801</v>
      </c>
      <c r="O116" s="210">
        <v>1</v>
      </c>
      <c r="P116" s="210">
        <v>1</v>
      </c>
      <c r="Q116" s="210"/>
      <c r="R116" s="210"/>
      <c r="S116" s="118"/>
      <c r="T116" s="208"/>
      <c r="U116" s="118"/>
      <c r="V116" s="118"/>
      <c r="W116" s="118"/>
      <c r="X116" s="161"/>
      <c r="Y116" s="120"/>
      <c r="Z116" s="162"/>
      <c r="AA116" s="121"/>
      <c r="AB116" s="121"/>
      <c r="AC116" s="121"/>
      <c r="AD116" s="174"/>
      <c r="AE116" s="121"/>
      <c r="AF116" s="180">
        <v>1824.1157500000002</v>
      </c>
      <c r="AG116" s="185">
        <v>0.72964630000000008</v>
      </c>
      <c r="AH116" s="123">
        <v>82</v>
      </c>
      <c r="AI116" s="123">
        <v>1403.6</v>
      </c>
      <c r="AJ116" s="123">
        <v>1.4036</v>
      </c>
      <c r="AK116" s="164">
        <v>2.9475600000000002</v>
      </c>
      <c r="AL116" s="124"/>
      <c r="AM116" s="124"/>
      <c r="AN116" s="186"/>
      <c r="AO116" s="166"/>
      <c r="AP116" s="166"/>
      <c r="AQ116" s="167"/>
      <c r="AR116" s="167"/>
      <c r="AS116" s="168"/>
      <c r="AT116" s="168"/>
      <c r="AU116" s="168"/>
      <c r="AV116" s="169"/>
      <c r="AW116" s="169"/>
      <c r="AX116" s="169"/>
      <c r="AY116" s="170"/>
      <c r="AZ116" s="170"/>
      <c r="BA116" s="170"/>
      <c r="BB116" s="169"/>
      <c r="BC116" s="169"/>
      <c r="BD116" s="169"/>
      <c r="BE116" s="171"/>
      <c r="BF116" s="171"/>
      <c r="BG116" s="171"/>
      <c r="BH116" s="172">
        <v>17</v>
      </c>
      <c r="BI116" s="172">
        <v>0.13800000000000001</v>
      </c>
      <c r="BJ116" s="172">
        <v>0.31390000000000001</v>
      </c>
      <c r="BK116" s="205"/>
      <c r="BL116" s="205"/>
      <c r="BM116" s="205"/>
      <c r="BN116" s="205"/>
      <c r="BO116" s="205"/>
    </row>
    <row r="117" spans="1:68" x14ac:dyDescent="0.35">
      <c r="A117" s="175" t="str">
        <f t="shared" si="1"/>
        <v>053</v>
      </c>
      <c r="B117" s="206" t="s">
        <v>714</v>
      </c>
      <c r="C117" s="207" t="s">
        <v>868</v>
      </c>
      <c r="D117" s="175">
        <v>20597</v>
      </c>
      <c r="E117" s="156">
        <v>257</v>
      </c>
      <c r="F117" s="157">
        <v>204.02298906158299</v>
      </c>
      <c r="G117" s="157">
        <v>159.21095634790299</v>
      </c>
      <c r="H117" s="157">
        <v>109.36057897477799</v>
      </c>
      <c r="I117" s="156">
        <v>619.17289026876404</v>
      </c>
      <c r="J117" s="157">
        <v>554.27917556437399</v>
      </c>
      <c r="K117" s="157">
        <v>513.20651308352205</v>
      </c>
      <c r="L117" s="157">
        <v>502.10009578586698</v>
      </c>
      <c r="M117" s="158">
        <v>1.80183971591354</v>
      </c>
      <c r="N117" s="158">
        <v>1.8693061179733601</v>
      </c>
      <c r="O117" s="210">
        <v>3</v>
      </c>
      <c r="P117" s="210">
        <v>4</v>
      </c>
      <c r="Q117" s="210">
        <v>2268</v>
      </c>
      <c r="R117" s="210">
        <v>2.2679999999999998</v>
      </c>
      <c r="S117" s="118"/>
      <c r="T117" s="208"/>
      <c r="U117" s="118"/>
      <c r="V117" s="118"/>
      <c r="W117" s="118"/>
      <c r="X117" s="161"/>
      <c r="Y117" s="120"/>
      <c r="Z117" s="162"/>
      <c r="AA117" s="121">
        <v>1</v>
      </c>
      <c r="AB117" s="121">
        <v>1</v>
      </c>
      <c r="AC117" s="121"/>
      <c r="AD117" s="174"/>
      <c r="AE117" s="121">
        <v>0.47769737400000001</v>
      </c>
      <c r="AF117" s="180">
        <v>4713.9292500000001</v>
      </c>
      <c r="AG117" s="185">
        <v>1.8855716999999999</v>
      </c>
      <c r="AH117" s="123">
        <v>148</v>
      </c>
      <c r="AI117" s="123">
        <v>1433.2</v>
      </c>
      <c r="AJ117" s="123">
        <v>1.4332</v>
      </c>
      <c r="AK117" s="164">
        <v>3.0097200000000002</v>
      </c>
      <c r="AL117" s="124"/>
      <c r="AM117" s="124"/>
      <c r="AN117" s="186"/>
      <c r="AO117" s="166"/>
      <c r="AP117" s="166"/>
      <c r="AQ117" s="167"/>
      <c r="AR117" s="167"/>
      <c r="AS117" s="168"/>
      <c r="AT117" s="168"/>
      <c r="AU117" s="168"/>
      <c r="AV117" s="169"/>
      <c r="AW117" s="169"/>
      <c r="AX117" s="169"/>
      <c r="AY117" s="170">
        <v>1</v>
      </c>
      <c r="AZ117" s="170">
        <v>4</v>
      </c>
      <c r="BA117" s="170">
        <v>88.751999999999995</v>
      </c>
      <c r="BB117" s="169"/>
      <c r="BC117" s="169"/>
      <c r="BD117" s="169"/>
      <c r="BE117" s="171"/>
      <c r="BF117" s="171"/>
      <c r="BG117" s="171"/>
      <c r="BH117" s="172">
        <v>24</v>
      </c>
      <c r="BI117" s="172">
        <v>43.5092</v>
      </c>
      <c r="BJ117" s="172">
        <v>125.89490000000001</v>
      </c>
      <c r="BK117" s="205"/>
      <c r="BL117" s="205"/>
      <c r="BM117" s="205"/>
      <c r="BN117" s="205"/>
      <c r="BO117" s="205"/>
    </row>
    <row r="118" spans="1:68" x14ac:dyDescent="0.35">
      <c r="A118" s="175" t="str">
        <f t="shared" si="1"/>
        <v>053</v>
      </c>
      <c r="B118" s="206" t="s">
        <v>438</v>
      </c>
      <c r="C118" s="207" t="s">
        <v>76</v>
      </c>
      <c r="D118" s="175">
        <v>43492</v>
      </c>
      <c r="E118" s="156">
        <v>600</v>
      </c>
      <c r="F118" s="157">
        <v>476.09480944758599</v>
      </c>
      <c r="G118" s="157">
        <v>369.54807696993902</v>
      </c>
      <c r="H118" s="157">
        <v>252.12580243112799</v>
      </c>
      <c r="I118" s="156">
        <v>44.256123067054403</v>
      </c>
      <c r="J118" s="157">
        <v>46.766444610857903</v>
      </c>
      <c r="K118" s="157">
        <v>45.455007523396901</v>
      </c>
      <c r="L118" s="157">
        <v>43.425311087430003</v>
      </c>
      <c r="M118" s="158">
        <v>5.9327967848159204</v>
      </c>
      <c r="N118" s="158">
        <v>6.3130202878121198</v>
      </c>
      <c r="O118" s="210">
        <v>3</v>
      </c>
      <c r="P118" s="210">
        <v>3</v>
      </c>
      <c r="Q118" s="210">
        <v>212</v>
      </c>
      <c r="R118" s="210">
        <v>0.21199999999999999</v>
      </c>
      <c r="S118" s="118"/>
      <c r="T118" s="208"/>
      <c r="U118" s="118"/>
      <c r="V118" s="118"/>
      <c r="W118" s="118"/>
      <c r="X118" s="161"/>
      <c r="Y118" s="120"/>
      <c r="Z118" s="162"/>
      <c r="AA118" s="121">
        <v>1</v>
      </c>
      <c r="AB118" s="121">
        <v>1</v>
      </c>
      <c r="AC118" s="121"/>
      <c r="AD118" s="174"/>
      <c r="AE118" s="121">
        <v>1.0581616979999999</v>
      </c>
      <c r="AF118" s="180">
        <v>5253.3777500000006</v>
      </c>
      <c r="AG118" s="185">
        <v>2.1013511</v>
      </c>
      <c r="AH118" s="123">
        <v>627</v>
      </c>
      <c r="AI118" s="123">
        <v>6988.73</v>
      </c>
      <c r="AJ118" s="123">
        <v>6.9887299999999994</v>
      </c>
      <c r="AK118" s="164">
        <v>14.676333</v>
      </c>
      <c r="AL118" s="165"/>
      <c r="AM118" s="165"/>
      <c r="AN118" s="209"/>
      <c r="AO118" s="166"/>
      <c r="AP118" s="166"/>
      <c r="AQ118" s="167"/>
      <c r="AR118" s="167"/>
      <c r="AS118" s="168"/>
      <c r="AT118" s="168"/>
      <c r="AU118" s="168"/>
      <c r="AV118" s="169"/>
      <c r="AW118" s="169"/>
      <c r="AX118" s="169"/>
      <c r="AY118" s="170"/>
      <c r="AZ118" s="170"/>
      <c r="BA118" s="170"/>
      <c r="BB118" s="169"/>
      <c r="BC118" s="169"/>
      <c r="BD118" s="169"/>
      <c r="BE118" s="171"/>
      <c r="BF118" s="171"/>
      <c r="BG118" s="171"/>
      <c r="BH118" s="172">
        <v>22</v>
      </c>
      <c r="BI118" s="172">
        <v>0.53080000000000005</v>
      </c>
      <c r="BJ118" s="172">
        <v>0.86241999999999996</v>
      </c>
      <c r="BK118" s="205"/>
      <c r="BL118" s="205"/>
      <c r="BM118" s="205"/>
      <c r="BN118" s="205"/>
      <c r="BO118" s="205"/>
      <c r="BP118" s="211"/>
    </row>
    <row r="119" spans="1:68" x14ac:dyDescent="0.35">
      <c r="A119" s="175" t="str">
        <f t="shared" si="1"/>
        <v>053</v>
      </c>
      <c r="B119" s="206" t="s">
        <v>451</v>
      </c>
      <c r="C119" s="207" t="s">
        <v>89</v>
      </c>
      <c r="D119" s="175">
        <v>12946</v>
      </c>
      <c r="E119" s="156">
        <v>147</v>
      </c>
      <c r="F119" s="157">
        <v>116.26901653193001</v>
      </c>
      <c r="G119" s="157">
        <v>91.452191943257205</v>
      </c>
      <c r="H119" s="157">
        <v>63.442584473866397</v>
      </c>
      <c r="I119" s="156">
        <v>4.2656884761280196</v>
      </c>
      <c r="J119" s="157">
        <v>4.5101081624468202</v>
      </c>
      <c r="K119" s="157">
        <v>4.3824189258487101</v>
      </c>
      <c r="L119" s="157">
        <v>4.1847957299573197</v>
      </c>
      <c r="M119" s="158">
        <v>1.1268256829324701</v>
      </c>
      <c r="N119" s="158">
        <v>1.1990658837513</v>
      </c>
      <c r="O119" s="210">
        <v>7</v>
      </c>
      <c r="P119" s="210">
        <v>8</v>
      </c>
      <c r="Q119" s="210">
        <v>434</v>
      </c>
      <c r="R119" s="210">
        <v>0.434</v>
      </c>
      <c r="S119" s="118">
        <v>1</v>
      </c>
      <c r="T119" s="208">
        <v>1</v>
      </c>
      <c r="U119" s="118"/>
      <c r="V119" s="118"/>
      <c r="W119" s="118"/>
      <c r="X119" s="161"/>
      <c r="Y119" s="120"/>
      <c r="Z119" s="162"/>
      <c r="AA119" s="121"/>
      <c r="AB119" s="121"/>
      <c r="AC119" s="121"/>
      <c r="AD119" s="174"/>
      <c r="AE119" s="121"/>
      <c r="AF119" s="180">
        <v>2511.6412500000001</v>
      </c>
      <c r="AG119" s="185">
        <v>1.0046565000000001</v>
      </c>
      <c r="AH119" s="123">
        <v>152</v>
      </c>
      <c r="AI119" s="123">
        <v>1631.43</v>
      </c>
      <c r="AJ119" s="123">
        <v>1.6314300000000002</v>
      </c>
      <c r="AK119" s="164">
        <v>3.4260030000000001</v>
      </c>
      <c r="AL119" s="124"/>
      <c r="AM119" s="124"/>
      <c r="AN119" s="186"/>
      <c r="AO119" s="166"/>
      <c r="AP119" s="166"/>
      <c r="AQ119" s="167"/>
      <c r="AR119" s="167"/>
      <c r="AS119" s="168"/>
      <c r="AT119" s="168"/>
      <c r="AU119" s="168"/>
      <c r="AV119" s="169"/>
      <c r="AW119" s="169"/>
      <c r="AX119" s="169"/>
      <c r="AY119" s="170"/>
      <c r="AZ119" s="170"/>
      <c r="BA119" s="170"/>
      <c r="BB119" s="169"/>
      <c r="BC119" s="169"/>
      <c r="BD119" s="169"/>
      <c r="BE119" s="171"/>
      <c r="BF119" s="171"/>
      <c r="BG119" s="171"/>
      <c r="BH119" s="172">
        <v>16</v>
      </c>
      <c r="BI119" s="172">
        <v>0.93340000000000001</v>
      </c>
      <c r="BJ119" s="172">
        <v>1.0328533333329999</v>
      </c>
      <c r="BK119" s="205"/>
      <c r="BL119" s="205"/>
      <c r="BM119" s="205"/>
      <c r="BN119" s="205"/>
      <c r="BO119" s="205"/>
    </row>
    <row r="120" spans="1:68" x14ac:dyDescent="0.35">
      <c r="A120" s="175" t="str">
        <f t="shared" si="1"/>
        <v>053</v>
      </c>
      <c r="B120" s="206" t="s">
        <v>452</v>
      </c>
      <c r="C120" s="207" t="s">
        <v>90</v>
      </c>
      <c r="D120" s="175">
        <v>27836</v>
      </c>
      <c r="E120" s="156">
        <v>361</v>
      </c>
      <c r="F120" s="157">
        <v>286.25572502070901</v>
      </c>
      <c r="G120" s="157">
        <v>222.373704950253</v>
      </c>
      <c r="H120" s="157">
        <v>151.872366971883</v>
      </c>
      <c r="I120" s="156">
        <v>20.966995665511501</v>
      </c>
      <c r="J120" s="157">
        <v>22.176179390168599</v>
      </c>
      <c r="K120" s="157">
        <v>21.5444800821721</v>
      </c>
      <c r="L120" s="157">
        <v>20.566806165289201</v>
      </c>
      <c r="M120" s="158">
        <v>3.7296425758695699</v>
      </c>
      <c r="N120" s="158">
        <v>3.98374571512606</v>
      </c>
      <c r="O120" s="210">
        <v>3</v>
      </c>
      <c r="P120" s="210">
        <v>3</v>
      </c>
      <c r="Q120" s="210">
        <v>104</v>
      </c>
      <c r="R120" s="210">
        <v>0.104</v>
      </c>
      <c r="S120" s="118"/>
      <c r="T120" s="208"/>
      <c r="U120" s="118"/>
      <c r="V120" s="118"/>
      <c r="W120" s="118"/>
      <c r="X120" s="161"/>
      <c r="Y120" s="120"/>
      <c r="Z120" s="162"/>
      <c r="AA120" s="121">
        <v>1</v>
      </c>
      <c r="AB120" s="121">
        <v>1</v>
      </c>
      <c r="AC120" s="121">
        <v>111</v>
      </c>
      <c r="AD120" s="174">
        <v>0.111</v>
      </c>
      <c r="AE120" s="121">
        <v>0.72270000000000001</v>
      </c>
      <c r="AF120" s="180">
        <v>3580.9792499999999</v>
      </c>
      <c r="AG120" s="185">
        <v>1.4323916999999999</v>
      </c>
      <c r="AH120" s="123">
        <v>184</v>
      </c>
      <c r="AI120" s="123">
        <v>1970.99</v>
      </c>
      <c r="AJ120" s="123">
        <v>1.97099</v>
      </c>
      <c r="AK120" s="164">
        <v>4.1390789999999997</v>
      </c>
      <c r="AL120" s="124"/>
      <c r="AM120" s="124"/>
      <c r="AN120" s="186"/>
      <c r="AO120" s="166"/>
      <c r="AP120" s="166"/>
      <c r="AQ120" s="167"/>
      <c r="AR120" s="167"/>
      <c r="AS120" s="168"/>
      <c r="AT120" s="168"/>
      <c r="AU120" s="168"/>
      <c r="AV120" s="169"/>
      <c r="AW120" s="169"/>
      <c r="AX120" s="169"/>
      <c r="AY120" s="170"/>
      <c r="AZ120" s="170"/>
      <c r="BA120" s="170"/>
      <c r="BB120" s="169"/>
      <c r="BC120" s="169"/>
      <c r="BD120" s="169"/>
      <c r="BE120" s="171"/>
      <c r="BF120" s="171"/>
      <c r="BG120" s="171"/>
      <c r="BH120" s="172">
        <v>19</v>
      </c>
      <c r="BI120" s="172">
        <v>0.21596000000000001</v>
      </c>
      <c r="BJ120" s="172">
        <v>0.28460000000000002</v>
      </c>
      <c r="BK120" s="205"/>
      <c r="BL120" s="205"/>
      <c r="BM120" s="205"/>
      <c r="BN120" s="205"/>
      <c r="BO120" s="205"/>
    </row>
    <row r="121" spans="1:68" x14ac:dyDescent="0.35">
      <c r="A121" s="175" t="str">
        <f t="shared" si="1"/>
        <v>053</v>
      </c>
      <c r="B121" s="206" t="s">
        <v>475</v>
      </c>
      <c r="C121" s="207" t="s">
        <v>118</v>
      </c>
      <c r="D121" s="175">
        <v>42888</v>
      </c>
      <c r="E121" s="156">
        <v>561</v>
      </c>
      <c r="F121" s="157">
        <v>444.98565949880299</v>
      </c>
      <c r="G121" s="157">
        <v>347.74389595189399</v>
      </c>
      <c r="H121" s="157">
        <v>239.29203895579701</v>
      </c>
      <c r="I121" s="156">
        <v>170.378999844449</v>
      </c>
      <c r="J121" s="157">
        <v>73.947121485709502</v>
      </c>
      <c r="K121" s="157">
        <v>60.147940182164902</v>
      </c>
      <c r="L121" s="157">
        <v>48.582915823395801</v>
      </c>
      <c r="M121" s="158">
        <v>6.7466795792519703</v>
      </c>
      <c r="N121" s="158">
        <v>7.1645997860357804</v>
      </c>
      <c r="O121" s="210">
        <v>8</v>
      </c>
      <c r="P121" s="210">
        <v>10</v>
      </c>
      <c r="Q121" s="210">
        <v>1566</v>
      </c>
      <c r="R121" s="210">
        <v>1.5659999999999998</v>
      </c>
      <c r="S121" s="118"/>
      <c r="T121" s="208"/>
      <c r="U121" s="118"/>
      <c r="V121" s="118"/>
      <c r="W121" s="118"/>
      <c r="X121" s="161"/>
      <c r="Y121" s="120"/>
      <c r="Z121" s="162"/>
      <c r="AA121" s="121">
        <v>1</v>
      </c>
      <c r="AB121" s="121">
        <v>1</v>
      </c>
      <c r="AC121" s="121">
        <v>135</v>
      </c>
      <c r="AD121" s="174">
        <v>0.13500000000000001</v>
      </c>
      <c r="AE121" s="121">
        <v>1.0229999999999999</v>
      </c>
      <c r="AF121" s="180">
        <v>6338.8897499999994</v>
      </c>
      <c r="AG121" s="185">
        <v>2.5355558999999999</v>
      </c>
      <c r="AH121" s="123">
        <v>594</v>
      </c>
      <c r="AI121" s="123">
        <v>6106.46</v>
      </c>
      <c r="AJ121" s="123">
        <v>6.1064600000000002</v>
      </c>
      <c r="AK121" s="164">
        <v>12.823566</v>
      </c>
      <c r="AL121" s="124"/>
      <c r="AM121" s="124"/>
      <c r="AN121" s="186"/>
      <c r="AO121" s="166"/>
      <c r="AP121" s="166"/>
      <c r="AQ121" s="167"/>
      <c r="AR121" s="167"/>
      <c r="AS121" s="168"/>
      <c r="AT121" s="168"/>
      <c r="AU121" s="168"/>
      <c r="AV121" s="169"/>
      <c r="AW121" s="169"/>
      <c r="AX121" s="169"/>
      <c r="AY121" s="170"/>
      <c r="AZ121" s="170"/>
      <c r="BA121" s="170"/>
      <c r="BB121" s="169"/>
      <c r="BC121" s="169"/>
      <c r="BD121" s="169"/>
      <c r="BE121" s="171"/>
      <c r="BF121" s="171"/>
      <c r="BG121" s="171"/>
      <c r="BH121" s="172">
        <v>61</v>
      </c>
      <c r="BI121" s="172">
        <v>17.880579999999899</v>
      </c>
      <c r="BJ121" s="172">
        <v>13.5375999999999</v>
      </c>
      <c r="BK121" s="205"/>
      <c r="BL121" s="205"/>
      <c r="BM121" s="205"/>
      <c r="BN121" s="205"/>
      <c r="BO121" s="205"/>
    </row>
    <row r="122" spans="1:68" x14ac:dyDescent="0.35">
      <c r="A122" s="175" t="str">
        <f t="shared" si="1"/>
        <v>053</v>
      </c>
      <c r="B122" s="206" t="s">
        <v>496</v>
      </c>
      <c r="C122" s="207" t="s">
        <v>869</v>
      </c>
      <c r="D122" s="175">
        <v>40712</v>
      </c>
      <c r="E122" s="156">
        <v>532</v>
      </c>
      <c r="F122" s="157">
        <v>422.94702873829601</v>
      </c>
      <c r="G122" s="157">
        <v>326.73783307434701</v>
      </c>
      <c r="H122" s="157">
        <v>221.56154273125301</v>
      </c>
      <c r="I122" s="156">
        <v>26.5094892445338</v>
      </c>
      <c r="J122" s="157">
        <v>28.050170748770501</v>
      </c>
      <c r="K122" s="157">
        <v>27.245291043376302</v>
      </c>
      <c r="L122" s="157">
        <v>25.999587772483199</v>
      </c>
      <c r="M122" s="158">
        <v>21.022592448788998</v>
      </c>
      <c r="N122" s="158">
        <v>21.264465120261701</v>
      </c>
      <c r="O122" s="210">
        <v>3</v>
      </c>
      <c r="P122" s="210">
        <v>4</v>
      </c>
      <c r="Q122" s="210"/>
      <c r="R122" s="210"/>
      <c r="S122" s="118"/>
      <c r="T122" s="208"/>
      <c r="U122" s="118"/>
      <c r="V122" s="118"/>
      <c r="W122" s="118"/>
      <c r="X122" s="161"/>
      <c r="Y122" s="120"/>
      <c r="Z122" s="162"/>
      <c r="AA122" s="121">
        <v>1</v>
      </c>
      <c r="AB122" s="121">
        <v>1</v>
      </c>
      <c r="AC122" s="121">
        <v>204</v>
      </c>
      <c r="AD122" s="174">
        <v>0.20399999999999999</v>
      </c>
      <c r="AE122" s="121">
        <v>1.4916</v>
      </c>
      <c r="AF122" s="180">
        <v>4014.6420000000003</v>
      </c>
      <c r="AG122" s="185">
        <v>1.6058568</v>
      </c>
      <c r="AH122" s="123">
        <v>216</v>
      </c>
      <c r="AI122" s="123">
        <v>2102.12</v>
      </c>
      <c r="AJ122" s="123">
        <v>2.1021199999999998</v>
      </c>
      <c r="AK122" s="164">
        <v>4.4144519999999998</v>
      </c>
      <c r="AL122" s="124"/>
      <c r="AM122" s="124"/>
      <c r="AN122" s="186"/>
      <c r="AO122" s="166">
        <v>1.5300000000000001E-2</v>
      </c>
      <c r="AP122" s="166">
        <v>0.10684044642857142</v>
      </c>
      <c r="AQ122" s="167">
        <v>1</v>
      </c>
      <c r="AR122" s="167">
        <v>100</v>
      </c>
      <c r="AS122" s="168"/>
      <c r="AT122" s="168"/>
      <c r="AU122" s="168"/>
      <c r="AV122" s="169"/>
      <c r="AW122" s="169"/>
      <c r="AX122" s="169"/>
      <c r="AY122" s="170"/>
      <c r="AZ122" s="170"/>
      <c r="BA122" s="170"/>
      <c r="BB122" s="169"/>
      <c r="BC122" s="169"/>
      <c r="BD122" s="169"/>
      <c r="BE122" s="171"/>
      <c r="BF122" s="171"/>
      <c r="BG122" s="171"/>
      <c r="BH122" s="172">
        <v>14</v>
      </c>
      <c r="BI122" s="172">
        <v>9.5481999999999996</v>
      </c>
      <c r="BJ122" s="172">
        <v>33.42003935484</v>
      </c>
      <c r="BK122" s="205"/>
      <c r="BL122" s="205"/>
      <c r="BM122" s="205"/>
      <c r="BN122" s="205"/>
      <c r="BO122" s="205"/>
    </row>
    <row r="123" spans="1:68" x14ac:dyDescent="0.35">
      <c r="A123" s="175" t="str">
        <f t="shared" si="1"/>
        <v>053</v>
      </c>
      <c r="B123" s="206" t="s">
        <v>643</v>
      </c>
      <c r="C123" s="207" t="s">
        <v>269</v>
      </c>
      <c r="D123" s="175">
        <v>10290</v>
      </c>
      <c r="E123" s="156">
        <v>125</v>
      </c>
      <c r="F123" s="157">
        <v>99.125337539834405</v>
      </c>
      <c r="G123" s="157">
        <v>78.188322928336106</v>
      </c>
      <c r="H123" s="157">
        <v>54.430883092173303</v>
      </c>
      <c r="I123" s="156">
        <v>2.4917926259018</v>
      </c>
      <c r="J123" s="157">
        <v>2.63574441337839</v>
      </c>
      <c r="K123" s="157">
        <v>2.5605414126436501</v>
      </c>
      <c r="L123" s="157">
        <v>2.4441505739028799</v>
      </c>
      <c r="M123" s="158">
        <v>1.38188537734878</v>
      </c>
      <c r="N123" s="158">
        <v>1.4184999980866999</v>
      </c>
      <c r="O123" s="210">
        <v>2</v>
      </c>
      <c r="P123" s="210">
        <v>2</v>
      </c>
      <c r="Q123" s="210"/>
      <c r="R123" s="210"/>
      <c r="S123" s="118"/>
      <c r="T123" s="208"/>
      <c r="U123" s="118"/>
      <c r="V123" s="118"/>
      <c r="W123" s="118"/>
      <c r="X123" s="161"/>
      <c r="Y123" s="120"/>
      <c r="Z123" s="162"/>
      <c r="AA123" s="121"/>
      <c r="AB123" s="121"/>
      <c r="AC123" s="121"/>
      <c r="AD123" s="174"/>
      <c r="AE123" s="121"/>
      <c r="AF123" s="180">
        <v>199.48</v>
      </c>
      <c r="AG123" s="185">
        <v>7.9792000000000002E-2</v>
      </c>
      <c r="AH123" s="123">
        <v>168</v>
      </c>
      <c r="AI123" s="123">
        <v>1919.97</v>
      </c>
      <c r="AJ123" s="123">
        <v>1.91997</v>
      </c>
      <c r="AK123" s="164">
        <v>4.0319370000000001</v>
      </c>
      <c r="AL123" s="165"/>
      <c r="AM123" s="165"/>
      <c r="AN123" s="209"/>
      <c r="AO123" s="166"/>
      <c r="AP123" s="166"/>
      <c r="AQ123" s="167"/>
      <c r="AR123" s="167"/>
      <c r="AS123" s="168"/>
      <c r="AT123" s="168"/>
      <c r="AU123" s="168"/>
      <c r="AV123" s="169"/>
      <c r="AW123" s="169"/>
      <c r="AX123" s="169"/>
      <c r="AY123" s="170"/>
      <c r="AZ123" s="170"/>
      <c r="BA123" s="170"/>
      <c r="BB123" s="169"/>
      <c r="BC123" s="169"/>
      <c r="BD123" s="169"/>
      <c r="BE123" s="171"/>
      <c r="BF123" s="171"/>
      <c r="BG123" s="171"/>
      <c r="BH123" s="172">
        <v>0</v>
      </c>
      <c r="BI123" s="172">
        <v>0</v>
      </c>
      <c r="BJ123" s="172">
        <v>0</v>
      </c>
      <c r="BK123" s="205"/>
      <c r="BL123" s="205"/>
      <c r="BM123" s="205"/>
      <c r="BN123" s="205"/>
      <c r="BO123" s="205"/>
    </row>
    <row r="124" spans="1:68" x14ac:dyDescent="0.35">
      <c r="A124" s="175" t="str">
        <f t="shared" si="1"/>
        <v>053</v>
      </c>
      <c r="B124" s="206" t="s">
        <v>668</v>
      </c>
      <c r="C124" s="207" t="s">
        <v>858</v>
      </c>
      <c r="D124" s="175">
        <v>23979</v>
      </c>
      <c r="E124" s="156">
        <v>247</v>
      </c>
      <c r="F124" s="157">
        <v>195.61171423583201</v>
      </c>
      <c r="G124" s="157">
        <v>154.01465213380999</v>
      </c>
      <c r="H124" s="157">
        <v>106.97692416732799</v>
      </c>
      <c r="I124" s="156">
        <v>12.7799073266173</v>
      </c>
      <c r="J124" s="157">
        <v>13.4788328317262</v>
      </c>
      <c r="K124" s="157">
        <v>13.11370158747</v>
      </c>
      <c r="L124" s="157">
        <v>12.548592065852</v>
      </c>
      <c r="M124" s="158">
        <v>2.5544512786325702</v>
      </c>
      <c r="N124" s="158">
        <v>2.72032153836679</v>
      </c>
      <c r="O124" s="210"/>
      <c r="P124" s="210"/>
      <c r="Q124" s="210"/>
      <c r="R124" s="210"/>
      <c r="S124" s="118"/>
      <c r="T124" s="208"/>
      <c r="U124" s="118"/>
      <c r="V124" s="118"/>
      <c r="W124" s="118"/>
      <c r="X124" s="161"/>
      <c r="Y124" s="120"/>
      <c r="Z124" s="162"/>
      <c r="AA124" s="121">
        <v>1</v>
      </c>
      <c r="AB124" s="121">
        <v>1</v>
      </c>
      <c r="AC124" s="121">
        <v>176</v>
      </c>
      <c r="AD124" s="174">
        <v>0.17599999999999999</v>
      </c>
      <c r="AE124" s="121">
        <v>1.059564</v>
      </c>
      <c r="AF124" s="180">
        <v>1976.7629999999999</v>
      </c>
      <c r="AG124" s="185">
        <v>0.7907052</v>
      </c>
      <c r="AH124" s="123">
        <v>91</v>
      </c>
      <c r="AI124" s="123">
        <v>1181.3</v>
      </c>
      <c r="AJ124" s="123">
        <v>1.1813</v>
      </c>
      <c r="AK124" s="164">
        <v>2.4807299999999999</v>
      </c>
      <c r="AL124" s="124"/>
      <c r="AM124" s="124"/>
      <c r="AN124" s="186"/>
      <c r="AO124" s="166"/>
      <c r="AP124" s="166"/>
      <c r="AQ124" s="167"/>
      <c r="AR124" s="167"/>
      <c r="AS124" s="168"/>
      <c r="AT124" s="168"/>
      <c r="AU124" s="168"/>
      <c r="AV124" s="169"/>
      <c r="AW124" s="169"/>
      <c r="AX124" s="169"/>
      <c r="AY124" s="170"/>
      <c r="AZ124" s="170"/>
      <c r="BA124" s="170"/>
      <c r="BB124" s="169"/>
      <c r="BC124" s="169"/>
      <c r="BD124" s="169"/>
      <c r="BE124" s="171"/>
      <c r="BF124" s="171"/>
      <c r="BG124" s="171"/>
      <c r="BH124" s="172">
        <v>11</v>
      </c>
      <c r="BI124" s="172">
        <v>0.66569999999999996</v>
      </c>
      <c r="BJ124" s="172">
        <v>0.96889999999999998</v>
      </c>
      <c r="BK124" s="205"/>
      <c r="BL124" s="205"/>
      <c r="BM124" s="205"/>
      <c r="BN124" s="205"/>
      <c r="BO124" s="205"/>
    </row>
    <row r="125" spans="1:68" x14ac:dyDescent="0.35">
      <c r="A125" s="175" t="str">
        <f t="shared" si="1"/>
        <v>053</v>
      </c>
      <c r="B125" s="206" t="s">
        <v>682</v>
      </c>
      <c r="C125" s="207" t="s">
        <v>306</v>
      </c>
      <c r="D125" s="175">
        <v>8998</v>
      </c>
      <c r="E125" s="156">
        <v>117</v>
      </c>
      <c r="F125" s="157">
        <v>92.555525312801393</v>
      </c>
      <c r="G125" s="157">
        <v>72.610354112015798</v>
      </c>
      <c r="H125" s="157">
        <v>50.208261754248099</v>
      </c>
      <c r="I125" s="156">
        <v>3.5533798973963302</v>
      </c>
      <c r="J125" s="157">
        <v>3.7451951316263501</v>
      </c>
      <c r="K125" s="157">
        <v>3.6449874061538101</v>
      </c>
      <c r="L125" s="157">
        <v>3.4898970360608299</v>
      </c>
      <c r="M125" s="158">
        <v>0.61479246022058898</v>
      </c>
      <c r="N125" s="158">
        <v>0.63817508535343004</v>
      </c>
      <c r="O125" s="210">
        <v>2</v>
      </c>
      <c r="P125" s="210">
        <v>4</v>
      </c>
      <c r="Q125" s="210">
        <v>1552</v>
      </c>
      <c r="R125" s="210">
        <v>1.552</v>
      </c>
      <c r="S125" s="118"/>
      <c r="T125" s="208"/>
      <c r="U125" s="118"/>
      <c r="V125" s="118"/>
      <c r="W125" s="118"/>
      <c r="X125" s="161"/>
      <c r="Y125" s="120"/>
      <c r="Z125" s="162"/>
      <c r="AA125" s="121"/>
      <c r="AB125" s="121"/>
      <c r="AC125" s="121"/>
      <c r="AD125" s="174"/>
      <c r="AE125" s="121"/>
      <c r="AF125" s="180">
        <v>295.983</v>
      </c>
      <c r="AG125" s="185">
        <v>0.1183932</v>
      </c>
      <c r="AH125" s="123">
        <v>134</v>
      </c>
      <c r="AI125" s="123">
        <v>1227.42</v>
      </c>
      <c r="AJ125" s="123">
        <v>1.2274200000000002</v>
      </c>
      <c r="AK125" s="164">
        <v>2.577582</v>
      </c>
      <c r="AL125" s="124"/>
      <c r="AM125" s="124"/>
      <c r="AN125" s="186"/>
      <c r="AO125" s="166"/>
      <c r="AP125" s="166"/>
      <c r="AQ125" s="167"/>
      <c r="AR125" s="167"/>
      <c r="AS125" s="168"/>
      <c r="AT125" s="168"/>
      <c r="AU125" s="168"/>
      <c r="AV125" s="169"/>
      <c r="AW125" s="169"/>
      <c r="AX125" s="169"/>
      <c r="AY125" s="170"/>
      <c r="AZ125" s="170"/>
      <c r="BA125" s="170"/>
      <c r="BB125" s="169"/>
      <c r="BC125" s="169"/>
      <c r="BD125" s="169"/>
      <c r="BE125" s="171"/>
      <c r="BF125" s="171"/>
      <c r="BG125" s="171"/>
      <c r="BH125" s="172">
        <v>0</v>
      </c>
      <c r="BI125" s="172">
        <v>0</v>
      </c>
      <c r="BJ125" s="172">
        <v>0</v>
      </c>
      <c r="BK125" s="205"/>
      <c r="BL125" s="205"/>
      <c r="BM125" s="205"/>
      <c r="BN125" s="205"/>
      <c r="BO125" s="205"/>
    </row>
    <row r="126" spans="1:68" x14ac:dyDescent="0.35">
      <c r="A126" s="175" t="str">
        <f t="shared" si="1"/>
        <v>053</v>
      </c>
      <c r="B126" s="206" t="s">
        <v>687</v>
      </c>
      <c r="C126" s="207" t="s">
        <v>311</v>
      </c>
      <c r="D126" s="175">
        <v>18952</v>
      </c>
      <c r="E126" s="156">
        <v>194</v>
      </c>
      <c r="F126" s="157">
        <v>153.72042957750901</v>
      </c>
      <c r="G126" s="157">
        <v>121.83959202331199</v>
      </c>
      <c r="H126" s="157">
        <v>85.322792872259896</v>
      </c>
      <c r="I126" s="156">
        <v>5.4609928302788697</v>
      </c>
      <c r="J126" s="157">
        <v>5.7566597143781104</v>
      </c>
      <c r="K126" s="157">
        <v>5.6021980206963304</v>
      </c>
      <c r="L126" s="157">
        <v>5.36313939397537</v>
      </c>
      <c r="M126" s="158">
        <v>1.19775976438634</v>
      </c>
      <c r="N126" s="158">
        <v>1.2919062857238099</v>
      </c>
      <c r="O126" s="210">
        <v>1</v>
      </c>
      <c r="P126" s="210">
        <v>1</v>
      </c>
      <c r="Q126" s="210"/>
      <c r="R126" s="210"/>
      <c r="S126" s="118">
        <v>1</v>
      </c>
      <c r="T126" s="208">
        <v>1</v>
      </c>
      <c r="U126" s="118"/>
      <c r="V126" s="118"/>
      <c r="W126" s="118"/>
      <c r="X126" s="161"/>
      <c r="Y126" s="120"/>
      <c r="Z126" s="162"/>
      <c r="AA126" s="121">
        <v>1</v>
      </c>
      <c r="AB126" s="121">
        <v>1</v>
      </c>
      <c r="AC126" s="121"/>
      <c r="AD126" s="174"/>
      <c r="AE126" s="121">
        <v>0.32353199999999999</v>
      </c>
      <c r="AF126" s="180">
        <v>2520.7435</v>
      </c>
      <c r="AG126" s="185">
        <v>1.0082974</v>
      </c>
      <c r="AH126" s="123">
        <v>304</v>
      </c>
      <c r="AI126" s="123">
        <v>2846.96</v>
      </c>
      <c r="AJ126" s="123">
        <v>2.8469600000000002</v>
      </c>
      <c r="AK126" s="164">
        <v>5.9786159999999997</v>
      </c>
      <c r="AL126" s="124"/>
      <c r="AM126" s="124"/>
      <c r="AN126" s="186"/>
      <c r="AO126" s="166">
        <v>1.5550000000000001E-2</v>
      </c>
      <c r="AP126" s="166">
        <v>0.10858620535714285</v>
      </c>
      <c r="AQ126" s="167"/>
      <c r="AR126" s="167"/>
      <c r="AS126" s="168"/>
      <c r="AT126" s="168"/>
      <c r="AU126" s="168"/>
      <c r="AV126" s="169"/>
      <c r="AW126" s="169"/>
      <c r="AX126" s="169"/>
      <c r="AY126" s="170"/>
      <c r="AZ126" s="170"/>
      <c r="BA126" s="170"/>
      <c r="BB126" s="169"/>
      <c r="BC126" s="169"/>
      <c r="BD126" s="169"/>
      <c r="BE126" s="171"/>
      <c r="BF126" s="171"/>
      <c r="BG126" s="171"/>
      <c r="BH126" s="172">
        <v>12</v>
      </c>
      <c r="BI126" s="172">
        <v>0.1477</v>
      </c>
      <c r="BJ126" s="172">
        <v>0.31659999999999999</v>
      </c>
      <c r="BK126" s="205"/>
      <c r="BL126" s="205"/>
      <c r="BM126" s="205"/>
      <c r="BN126" s="205"/>
      <c r="BO126" s="205"/>
    </row>
    <row r="127" spans="1:68" x14ac:dyDescent="0.35">
      <c r="A127" s="175" t="str">
        <f t="shared" si="1"/>
        <v>053</v>
      </c>
      <c r="B127" s="206" t="s">
        <v>688</v>
      </c>
      <c r="C127" s="207" t="s">
        <v>313</v>
      </c>
      <c r="D127" s="175">
        <v>28213</v>
      </c>
      <c r="E127" s="156">
        <v>365</v>
      </c>
      <c r="F127" s="157">
        <v>289.50280309551198</v>
      </c>
      <c r="G127" s="157">
        <v>226.38268221793101</v>
      </c>
      <c r="H127" s="157">
        <v>155.905022318634</v>
      </c>
      <c r="I127" s="156">
        <v>22.758835308888202</v>
      </c>
      <c r="J127" s="157">
        <v>24.0677587342315</v>
      </c>
      <c r="K127" s="157">
        <v>23.3839536141747</v>
      </c>
      <c r="L127" s="157">
        <v>22.325636117784299</v>
      </c>
      <c r="M127" s="158">
        <v>2.4914044080931901</v>
      </c>
      <c r="N127" s="158">
        <v>2.6436562774199701</v>
      </c>
      <c r="O127" s="210">
        <v>1</v>
      </c>
      <c r="P127" s="210">
        <v>1</v>
      </c>
      <c r="Q127" s="210"/>
      <c r="R127" s="210"/>
      <c r="S127" s="118"/>
      <c r="T127" s="208"/>
      <c r="U127" s="118"/>
      <c r="V127" s="118"/>
      <c r="W127" s="118"/>
      <c r="X127" s="161"/>
      <c r="Y127" s="120"/>
      <c r="Z127" s="162"/>
      <c r="AA127" s="121">
        <v>1</v>
      </c>
      <c r="AB127" s="121">
        <v>1</v>
      </c>
      <c r="AC127" s="121"/>
      <c r="AD127" s="174"/>
      <c r="AE127" s="121">
        <v>0.58948526999999995</v>
      </c>
      <c r="AF127" s="180">
        <v>3406.2315000000003</v>
      </c>
      <c r="AG127" s="185">
        <v>1.3624926000000002</v>
      </c>
      <c r="AH127" s="123">
        <v>283</v>
      </c>
      <c r="AI127" s="123">
        <v>2849.67</v>
      </c>
      <c r="AJ127" s="123">
        <v>2.8496700000000001</v>
      </c>
      <c r="AK127" s="164">
        <v>5.9843070000000003</v>
      </c>
      <c r="AL127" s="124"/>
      <c r="AM127" s="124"/>
      <c r="AN127" s="186"/>
      <c r="AO127" s="166"/>
      <c r="AP127" s="166"/>
      <c r="AQ127" s="167"/>
      <c r="AR127" s="167"/>
      <c r="AS127" s="168"/>
      <c r="AT127" s="168"/>
      <c r="AU127" s="168"/>
      <c r="AV127" s="169"/>
      <c r="AW127" s="169"/>
      <c r="AX127" s="169"/>
      <c r="AY127" s="170"/>
      <c r="AZ127" s="170"/>
      <c r="BA127" s="170"/>
      <c r="BB127" s="169"/>
      <c r="BC127" s="169"/>
      <c r="BD127" s="169"/>
      <c r="BE127" s="171"/>
      <c r="BF127" s="171"/>
      <c r="BG127" s="171"/>
      <c r="BH127" s="172">
        <v>27</v>
      </c>
      <c r="BI127" s="172">
        <v>0.54759999999999998</v>
      </c>
      <c r="BJ127" s="172">
        <v>0.89759999999999995</v>
      </c>
      <c r="BK127" s="205"/>
      <c r="BL127" s="205"/>
      <c r="BM127" s="205"/>
      <c r="BN127" s="205"/>
      <c r="BO127" s="205"/>
    </row>
    <row r="128" spans="1:68" x14ac:dyDescent="0.35">
      <c r="A128" s="175" t="str">
        <f t="shared" si="1"/>
        <v>053</v>
      </c>
      <c r="B128" s="206" t="s">
        <v>394</v>
      </c>
      <c r="C128" s="207" t="s">
        <v>32</v>
      </c>
      <c r="D128" s="175">
        <v>18416</v>
      </c>
      <c r="E128" s="156">
        <v>228</v>
      </c>
      <c r="F128" s="157">
        <v>181.189997692269</v>
      </c>
      <c r="G128" s="157">
        <v>142.04994669040599</v>
      </c>
      <c r="H128" s="157">
        <v>98.142372255007203</v>
      </c>
      <c r="I128" s="156">
        <v>13.107065374239401</v>
      </c>
      <c r="J128" s="157">
        <v>13.8770662720439</v>
      </c>
      <c r="K128" s="157">
        <v>13.474803965347901</v>
      </c>
      <c r="L128" s="157">
        <v>12.852227115851001</v>
      </c>
      <c r="M128" s="158">
        <v>1.9902935305256599</v>
      </c>
      <c r="N128" s="158">
        <v>1.99436955365628</v>
      </c>
      <c r="O128" s="210"/>
      <c r="P128" s="210"/>
      <c r="Q128" s="210"/>
      <c r="R128" s="210"/>
      <c r="S128" s="118"/>
      <c r="T128" s="208"/>
      <c r="U128" s="118"/>
      <c r="V128" s="118"/>
      <c r="W128" s="118"/>
      <c r="X128" s="161"/>
      <c r="Y128" s="120"/>
      <c r="Z128" s="162"/>
      <c r="AA128" s="121">
        <v>1</v>
      </c>
      <c r="AB128" s="121">
        <v>1</v>
      </c>
      <c r="AC128" s="121"/>
      <c r="AD128" s="174"/>
      <c r="AE128" s="121">
        <v>0.35038248300000002</v>
      </c>
      <c r="AF128" s="180">
        <v>2527.9342499999998</v>
      </c>
      <c r="AG128" s="185">
        <v>1.0111737000000001</v>
      </c>
      <c r="AH128" s="123">
        <v>72</v>
      </c>
      <c r="AI128" s="123">
        <v>707.3</v>
      </c>
      <c r="AJ128" s="123">
        <v>0.70729999999999993</v>
      </c>
      <c r="AK128" s="164">
        <v>1.48533</v>
      </c>
      <c r="AL128" s="165"/>
      <c r="AM128" s="165"/>
      <c r="AN128" s="209"/>
      <c r="AO128" s="166"/>
      <c r="AP128" s="166"/>
      <c r="AQ128" s="167"/>
      <c r="AR128" s="167"/>
      <c r="AS128" s="168"/>
      <c r="AT128" s="168"/>
      <c r="AU128" s="168"/>
      <c r="AV128" s="169"/>
      <c r="AW128" s="169"/>
      <c r="AX128" s="169"/>
      <c r="AY128" s="170"/>
      <c r="AZ128" s="170"/>
      <c r="BA128" s="170"/>
      <c r="BB128" s="169"/>
      <c r="BC128" s="169"/>
      <c r="BD128" s="169"/>
      <c r="BE128" s="171"/>
      <c r="BF128" s="171"/>
      <c r="BG128" s="171"/>
      <c r="BH128" s="172">
        <v>27</v>
      </c>
      <c r="BI128" s="172">
        <v>0.2374</v>
      </c>
      <c r="BJ128" s="172">
        <v>0.51981999999999995</v>
      </c>
      <c r="BK128" s="205"/>
      <c r="BL128" s="205"/>
      <c r="BM128" s="205"/>
      <c r="BN128" s="205"/>
      <c r="BO128" s="205"/>
    </row>
    <row r="129" spans="1:68" x14ac:dyDescent="0.35">
      <c r="A129" s="175" t="str">
        <f t="shared" si="1"/>
        <v>053</v>
      </c>
      <c r="B129" s="206" t="s">
        <v>432</v>
      </c>
      <c r="C129" s="207" t="s">
        <v>70</v>
      </c>
      <c r="D129" s="175">
        <v>19293</v>
      </c>
      <c r="E129" s="156">
        <v>272</v>
      </c>
      <c r="F129" s="157">
        <v>215.64135518959699</v>
      </c>
      <c r="G129" s="157">
        <v>168.95886110609001</v>
      </c>
      <c r="H129" s="157">
        <v>116.647127501261</v>
      </c>
      <c r="I129" s="156">
        <v>14.133674729665101</v>
      </c>
      <c r="J129" s="157">
        <v>14.963419164089</v>
      </c>
      <c r="K129" s="157">
        <v>14.5299457602122</v>
      </c>
      <c r="L129" s="157">
        <v>13.8590638465104</v>
      </c>
      <c r="M129" s="158">
        <v>1.7722737069168399</v>
      </c>
      <c r="N129" s="158">
        <v>1.8173891114082601</v>
      </c>
      <c r="O129" s="210"/>
      <c r="P129" s="210"/>
      <c r="Q129" s="210"/>
      <c r="R129" s="210"/>
      <c r="S129" s="118"/>
      <c r="T129" s="208"/>
      <c r="U129" s="118"/>
      <c r="V129" s="118"/>
      <c r="W129" s="118"/>
      <c r="X129" s="161"/>
      <c r="Y129" s="120"/>
      <c r="Z129" s="162"/>
      <c r="AA129" s="121">
        <v>3</v>
      </c>
      <c r="AB129" s="121">
        <v>3</v>
      </c>
      <c r="AC129" s="121"/>
      <c r="AD129" s="174"/>
      <c r="AE129" s="121">
        <v>1.371304407</v>
      </c>
      <c r="AF129" s="180">
        <v>2528.76775</v>
      </c>
      <c r="AG129" s="185">
        <v>1.0115071</v>
      </c>
      <c r="AH129" s="123">
        <v>87</v>
      </c>
      <c r="AI129" s="123">
        <v>920.4</v>
      </c>
      <c r="AJ129" s="123">
        <v>0.9204</v>
      </c>
      <c r="AK129" s="164">
        <v>1.9328399999999999</v>
      </c>
      <c r="AL129" s="124"/>
      <c r="AM129" s="124"/>
      <c r="AN129" s="186"/>
      <c r="AO129" s="166"/>
      <c r="AP129" s="166"/>
      <c r="AQ129" s="167"/>
      <c r="AR129" s="167"/>
      <c r="AS129" s="168"/>
      <c r="AT129" s="168"/>
      <c r="AU129" s="168"/>
      <c r="AV129" s="169"/>
      <c r="AW129" s="169"/>
      <c r="AX129" s="169"/>
      <c r="AY129" s="170"/>
      <c r="AZ129" s="170"/>
      <c r="BA129" s="170"/>
      <c r="BB129" s="169"/>
      <c r="BC129" s="169"/>
      <c r="BD129" s="169"/>
      <c r="BE129" s="171"/>
      <c r="BF129" s="171"/>
      <c r="BG129" s="171"/>
      <c r="BH129" s="172">
        <v>17</v>
      </c>
      <c r="BI129" s="172">
        <v>0.29044999999999999</v>
      </c>
      <c r="BJ129" s="172">
        <v>0.51690000000000003</v>
      </c>
      <c r="BK129" s="205"/>
      <c r="BL129" s="205"/>
      <c r="BM129" s="205"/>
      <c r="BN129" s="205"/>
      <c r="BO129" s="205"/>
    </row>
    <row r="130" spans="1:68" x14ac:dyDescent="0.35">
      <c r="A130" s="175" t="str">
        <f t="shared" si="1"/>
        <v>053</v>
      </c>
      <c r="B130" s="206" t="s">
        <v>461</v>
      </c>
      <c r="C130" s="207" t="s">
        <v>102</v>
      </c>
      <c r="D130" s="175">
        <v>51126</v>
      </c>
      <c r="E130" s="156">
        <v>730</v>
      </c>
      <c r="F130" s="157">
        <v>579.25497289946998</v>
      </c>
      <c r="G130" s="157">
        <v>452.75558170406799</v>
      </c>
      <c r="H130" s="157">
        <v>311.62612670854099</v>
      </c>
      <c r="I130" s="156">
        <v>26.189539904034302</v>
      </c>
      <c r="J130" s="157">
        <v>27.687102590686798</v>
      </c>
      <c r="K130" s="157">
        <v>26.904748930486701</v>
      </c>
      <c r="L130" s="157">
        <v>25.693908966483399</v>
      </c>
      <c r="M130" s="158">
        <v>10.9856465137096</v>
      </c>
      <c r="N130" s="158">
        <v>11.0079572284605</v>
      </c>
      <c r="O130" s="210"/>
      <c r="P130" s="210"/>
      <c r="Q130" s="210"/>
      <c r="R130" s="210"/>
      <c r="S130" s="118"/>
      <c r="T130" s="208"/>
      <c r="U130" s="118"/>
      <c r="V130" s="118"/>
      <c r="W130" s="118"/>
      <c r="X130" s="161"/>
      <c r="Y130" s="120"/>
      <c r="Z130" s="162"/>
      <c r="AA130" s="121">
        <v>2</v>
      </c>
      <c r="AB130" s="121">
        <v>2</v>
      </c>
      <c r="AC130" s="121"/>
      <c r="AD130" s="174"/>
      <c r="AE130" s="121">
        <v>2.2519674209999998</v>
      </c>
      <c r="AF130" s="180">
        <v>6085.9130000000005</v>
      </c>
      <c r="AG130" s="185">
        <v>2.4343652000000002</v>
      </c>
      <c r="AH130" s="123">
        <v>186</v>
      </c>
      <c r="AI130" s="123">
        <v>2276.5</v>
      </c>
      <c r="AJ130" s="123">
        <v>2.2765</v>
      </c>
      <c r="AK130" s="164">
        <v>4.7806499999999996</v>
      </c>
      <c r="AL130" s="124"/>
      <c r="AM130" s="124"/>
      <c r="AN130" s="186"/>
      <c r="AO130" s="166"/>
      <c r="AP130" s="166"/>
      <c r="AQ130" s="167"/>
      <c r="AR130" s="167"/>
      <c r="AS130" s="168"/>
      <c r="AT130" s="168"/>
      <c r="AU130" s="168"/>
      <c r="AV130" s="169"/>
      <c r="AW130" s="169"/>
      <c r="AX130" s="169"/>
      <c r="AY130" s="170"/>
      <c r="AZ130" s="170"/>
      <c r="BA130" s="170"/>
      <c r="BB130" s="169"/>
      <c r="BC130" s="169"/>
      <c r="BD130" s="169"/>
      <c r="BE130" s="171"/>
      <c r="BF130" s="171"/>
      <c r="BG130" s="171"/>
      <c r="BH130" s="172">
        <v>30</v>
      </c>
      <c r="BI130" s="172">
        <v>1.6132500000000001</v>
      </c>
      <c r="BJ130" s="172">
        <v>2.1593200000000001</v>
      </c>
      <c r="BK130" s="205"/>
      <c r="BL130" s="205"/>
      <c r="BM130" s="205"/>
      <c r="BN130" s="205"/>
      <c r="BO130" s="205"/>
      <c r="BP130" s="211"/>
    </row>
    <row r="131" spans="1:68" x14ac:dyDescent="0.35">
      <c r="A131" s="175" t="str">
        <f t="shared" ref="A131:A194" si="2">LEFT(B131,3)</f>
        <v>053</v>
      </c>
      <c r="B131" s="206" t="s">
        <v>497</v>
      </c>
      <c r="C131" s="207" t="s">
        <v>874</v>
      </c>
      <c r="D131" s="175">
        <v>14706</v>
      </c>
      <c r="E131" s="156">
        <v>182</v>
      </c>
      <c r="F131" s="157">
        <v>144.041221911625</v>
      </c>
      <c r="G131" s="157">
        <v>113.105529813915</v>
      </c>
      <c r="H131" s="157">
        <v>78.299661986248097</v>
      </c>
      <c r="I131" s="156">
        <v>11.002452245177199</v>
      </c>
      <c r="J131" s="157">
        <v>11.6230845871107</v>
      </c>
      <c r="K131" s="157">
        <v>11.298855098303401</v>
      </c>
      <c r="L131" s="157">
        <v>10.7970487637413</v>
      </c>
      <c r="M131" s="158">
        <v>0.53439125690732003</v>
      </c>
      <c r="N131" s="158">
        <v>0.53443716602212898</v>
      </c>
      <c r="O131" s="210"/>
      <c r="P131" s="210"/>
      <c r="Q131" s="210"/>
      <c r="R131" s="210"/>
      <c r="S131" s="118"/>
      <c r="T131" s="208"/>
      <c r="U131" s="118"/>
      <c r="V131" s="118"/>
      <c r="W131" s="118"/>
      <c r="X131" s="161"/>
      <c r="Y131" s="120"/>
      <c r="Z131" s="162"/>
      <c r="AA131" s="121">
        <v>1</v>
      </c>
      <c r="AB131" s="121">
        <v>1</v>
      </c>
      <c r="AC131" s="121"/>
      <c r="AD131" s="174"/>
      <c r="AE131" s="121">
        <v>1.3957151999999999</v>
      </c>
      <c r="AF131" s="180">
        <v>1302.7165</v>
      </c>
      <c r="AG131" s="185">
        <v>0.52108659999999996</v>
      </c>
      <c r="AH131" s="123">
        <v>57</v>
      </c>
      <c r="AI131" s="123">
        <v>796.6</v>
      </c>
      <c r="AJ131" s="123">
        <v>0.79659999999999997</v>
      </c>
      <c r="AK131" s="164">
        <v>1.67286</v>
      </c>
      <c r="AL131" s="124"/>
      <c r="AM131" s="124"/>
      <c r="AN131" s="186"/>
      <c r="AO131" s="166"/>
      <c r="AP131" s="166"/>
      <c r="AQ131" s="167"/>
      <c r="AR131" s="167"/>
      <c r="AS131" s="168"/>
      <c r="AT131" s="168"/>
      <c r="AU131" s="168"/>
      <c r="AV131" s="169"/>
      <c r="AW131" s="169"/>
      <c r="AX131" s="169"/>
      <c r="AY131" s="170"/>
      <c r="AZ131" s="170"/>
      <c r="BA131" s="170"/>
      <c r="BB131" s="169"/>
      <c r="BC131" s="169"/>
      <c r="BD131" s="169"/>
      <c r="BE131" s="171"/>
      <c r="BF131" s="171"/>
      <c r="BG131" s="171"/>
      <c r="BH131" s="172">
        <v>8</v>
      </c>
      <c r="BI131" s="172">
        <v>0.39989999999999998</v>
      </c>
      <c r="BJ131" s="172">
        <v>0.61099999999999999</v>
      </c>
      <c r="BK131" s="205"/>
      <c r="BL131" s="205"/>
      <c r="BM131" s="205"/>
      <c r="BN131" s="205"/>
      <c r="BO131" s="205"/>
    </row>
    <row r="132" spans="1:68" x14ac:dyDescent="0.35">
      <c r="A132" s="175" t="str">
        <f t="shared" si="2"/>
        <v>053</v>
      </c>
      <c r="B132" s="206" t="s">
        <v>537</v>
      </c>
      <c r="C132" s="207" t="s">
        <v>175</v>
      </c>
      <c r="D132" s="175">
        <v>21366</v>
      </c>
      <c r="E132" s="156">
        <v>277</v>
      </c>
      <c r="F132" s="157">
        <v>219.781955062554</v>
      </c>
      <c r="G132" s="157">
        <v>172.05582852615601</v>
      </c>
      <c r="H132" s="157">
        <v>118.658068782708</v>
      </c>
      <c r="I132" s="156">
        <v>16.6767848667922</v>
      </c>
      <c r="J132" s="157">
        <v>17.655416976720598</v>
      </c>
      <c r="K132" s="157">
        <v>17.144161975500399</v>
      </c>
      <c r="L132" s="157">
        <v>16.3528983580775</v>
      </c>
      <c r="M132" s="158">
        <v>1.4225674923748199</v>
      </c>
      <c r="N132" s="158">
        <v>1.4225974060281801</v>
      </c>
      <c r="O132" s="210">
        <v>3</v>
      </c>
      <c r="P132" s="210">
        <v>5</v>
      </c>
      <c r="Q132" s="210">
        <v>4636</v>
      </c>
      <c r="R132" s="210">
        <v>4.6360000000000001</v>
      </c>
      <c r="S132" s="118">
        <v>1</v>
      </c>
      <c r="T132" s="208">
        <v>1</v>
      </c>
      <c r="U132" s="118"/>
      <c r="V132" s="118"/>
      <c r="W132" s="118"/>
      <c r="X132" s="161"/>
      <c r="Y132" s="120"/>
      <c r="Z132" s="162"/>
      <c r="AA132" s="121">
        <v>2</v>
      </c>
      <c r="AB132" s="121">
        <v>2</v>
      </c>
      <c r="AC132" s="121"/>
      <c r="AD132" s="174"/>
      <c r="AE132" s="121">
        <v>0.45251216999999999</v>
      </c>
      <c r="AF132" s="180">
        <v>3995.8084999999996</v>
      </c>
      <c r="AG132" s="185">
        <v>1.5983233999999999</v>
      </c>
      <c r="AH132" s="123">
        <v>96</v>
      </c>
      <c r="AI132" s="123">
        <v>1444.3</v>
      </c>
      <c r="AJ132" s="123">
        <v>1.4442999999999999</v>
      </c>
      <c r="AK132" s="164">
        <v>3.0330300000000001</v>
      </c>
      <c r="AL132" s="124"/>
      <c r="AM132" s="124"/>
      <c r="AN132" s="186"/>
      <c r="AO132" s="166"/>
      <c r="AP132" s="166"/>
      <c r="AQ132" s="167"/>
      <c r="AR132" s="167"/>
      <c r="AS132" s="168"/>
      <c r="AT132" s="168"/>
      <c r="AU132" s="168"/>
      <c r="AV132" s="169"/>
      <c r="AW132" s="169"/>
      <c r="AX132" s="169"/>
      <c r="AY132" s="170"/>
      <c r="AZ132" s="170"/>
      <c r="BA132" s="170"/>
      <c r="BB132" s="169"/>
      <c r="BC132" s="169"/>
      <c r="BD132" s="169"/>
      <c r="BE132" s="171"/>
      <c r="BF132" s="171"/>
      <c r="BG132" s="171"/>
      <c r="BH132" s="172">
        <v>11</v>
      </c>
      <c r="BI132" s="172">
        <v>0.21224999999999999</v>
      </c>
      <c r="BJ132" s="172">
        <v>0.75149999999999995</v>
      </c>
      <c r="BK132" s="205"/>
      <c r="BL132" s="205"/>
      <c r="BM132" s="205"/>
      <c r="BN132" s="205"/>
      <c r="BO132" s="205"/>
    </row>
    <row r="133" spans="1:68" x14ac:dyDescent="0.35">
      <c r="A133" s="175" t="str">
        <f t="shared" si="2"/>
        <v>053</v>
      </c>
      <c r="B133" s="206" t="s">
        <v>549</v>
      </c>
      <c r="C133" s="207" t="s">
        <v>181</v>
      </c>
      <c r="D133" s="175">
        <v>13465</v>
      </c>
      <c r="E133" s="156">
        <v>171</v>
      </c>
      <c r="F133" s="157">
        <v>135.810251998464</v>
      </c>
      <c r="G133" s="157">
        <v>106.683205020952</v>
      </c>
      <c r="H133" s="157">
        <v>73.888899015009699</v>
      </c>
      <c r="I133" s="156">
        <v>8.6770762474494898</v>
      </c>
      <c r="J133" s="157">
        <v>9.1862398944076702</v>
      </c>
      <c r="K133" s="157">
        <v>8.9202436550589503</v>
      </c>
      <c r="L133" s="157">
        <v>8.5085642659759095</v>
      </c>
      <c r="M133" s="158">
        <v>1.0079188583713801</v>
      </c>
      <c r="N133" s="158">
        <v>1.0079188583713801</v>
      </c>
      <c r="O133" s="210"/>
      <c r="P133" s="210"/>
      <c r="Q133" s="210"/>
      <c r="R133" s="210"/>
      <c r="S133" s="118"/>
      <c r="T133" s="208"/>
      <c r="U133" s="118"/>
      <c r="V133" s="118"/>
      <c r="W133" s="118"/>
      <c r="X133" s="161"/>
      <c r="Y133" s="120"/>
      <c r="Z133" s="162"/>
      <c r="AA133" s="121">
        <v>1</v>
      </c>
      <c r="AB133" s="121">
        <v>1</v>
      </c>
      <c r="AC133" s="121">
        <v>51</v>
      </c>
      <c r="AD133" s="174">
        <v>5.0999999999999997E-2</v>
      </c>
      <c r="AE133" s="121">
        <v>0.352068255</v>
      </c>
      <c r="AF133" s="180">
        <v>3443.0659999999998</v>
      </c>
      <c r="AG133" s="185">
        <v>1.3772263999999999</v>
      </c>
      <c r="AH133" s="123">
        <v>136</v>
      </c>
      <c r="AI133" s="123">
        <v>1274.5999999999999</v>
      </c>
      <c r="AJ133" s="123">
        <v>1.2746</v>
      </c>
      <c r="AK133" s="164">
        <v>2.67666</v>
      </c>
      <c r="AL133" s="165"/>
      <c r="AM133" s="165"/>
      <c r="AN133" s="209"/>
      <c r="AO133" s="166"/>
      <c r="AP133" s="166"/>
      <c r="AQ133" s="167"/>
      <c r="AR133" s="167"/>
      <c r="AS133" s="168"/>
      <c r="AT133" s="168"/>
      <c r="AU133" s="168"/>
      <c r="AV133" s="169"/>
      <c r="AW133" s="169"/>
      <c r="AX133" s="169"/>
      <c r="AY133" s="170"/>
      <c r="AZ133" s="170"/>
      <c r="BA133" s="170"/>
      <c r="BB133" s="169"/>
      <c r="BC133" s="169"/>
      <c r="BD133" s="169"/>
      <c r="BE133" s="171"/>
      <c r="BF133" s="171"/>
      <c r="BG133" s="171"/>
      <c r="BH133" s="172">
        <v>27</v>
      </c>
      <c r="BI133" s="172">
        <v>0.68006</v>
      </c>
      <c r="BJ133" s="172">
        <v>1.0241199999999999</v>
      </c>
      <c r="BK133" s="205"/>
      <c r="BL133" s="205"/>
      <c r="BM133" s="205"/>
      <c r="BN133" s="205"/>
      <c r="BO133" s="205"/>
    </row>
    <row r="134" spans="1:68" x14ac:dyDescent="0.35">
      <c r="A134" s="175" t="str">
        <f t="shared" si="2"/>
        <v>053</v>
      </c>
      <c r="B134" s="206" t="s">
        <v>569</v>
      </c>
      <c r="C134" s="207" t="s">
        <v>200</v>
      </c>
      <c r="D134" s="175">
        <v>10093</v>
      </c>
      <c r="E134" s="156">
        <v>166</v>
      </c>
      <c r="F134" s="157">
        <v>131.77029147361699</v>
      </c>
      <c r="G134" s="157">
        <v>102.79852358212899</v>
      </c>
      <c r="H134" s="157">
        <v>70.585835721679103</v>
      </c>
      <c r="I134" s="156">
        <v>15.090477290137899</v>
      </c>
      <c r="J134" s="157">
        <v>15.971054324471099</v>
      </c>
      <c r="K134" s="157">
        <v>15.511025056889199</v>
      </c>
      <c r="L134" s="157">
        <v>14.7990429314948</v>
      </c>
      <c r="M134" s="158">
        <v>0.54497100294929202</v>
      </c>
      <c r="N134" s="158">
        <v>0.54498033651232702</v>
      </c>
      <c r="O134" s="210"/>
      <c r="P134" s="210"/>
      <c r="Q134" s="210"/>
      <c r="R134" s="210"/>
      <c r="S134" s="118"/>
      <c r="T134" s="208"/>
      <c r="U134" s="118"/>
      <c r="V134" s="118"/>
      <c r="W134" s="118"/>
      <c r="X134" s="161"/>
      <c r="Y134" s="120"/>
      <c r="Z134" s="162"/>
      <c r="AA134" s="121">
        <v>1</v>
      </c>
      <c r="AB134" s="121">
        <v>1</v>
      </c>
      <c r="AC134" s="121"/>
      <c r="AD134" s="174"/>
      <c r="AE134" s="121">
        <v>0.35159724599999997</v>
      </c>
      <c r="AF134" s="180">
        <v>2681.6950000000002</v>
      </c>
      <c r="AG134" s="185">
        <v>1.072678</v>
      </c>
      <c r="AH134" s="123">
        <v>95</v>
      </c>
      <c r="AI134" s="123">
        <v>1015.8</v>
      </c>
      <c r="AJ134" s="123">
        <v>1.0158</v>
      </c>
      <c r="AK134" s="164">
        <v>2.1331799999999999</v>
      </c>
      <c r="AL134" s="124"/>
      <c r="AM134" s="124"/>
      <c r="AN134" s="186"/>
      <c r="AO134" s="166"/>
      <c r="AP134" s="166"/>
      <c r="AQ134" s="167"/>
      <c r="AR134" s="167"/>
      <c r="AS134" s="168"/>
      <c r="AT134" s="168"/>
      <c r="AU134" s="168"/>
      <c r="AV134" s="169"/>
      <c r="AW134" s="169"/>
      <c r="AX134" s="169"/>
      <c r="AY134" s="170"/>
      <c r="AZ134" s="170"/>
      <c r="BA134" s="170"/>
      <c r="BB134" s="169"/>
      <c r="BC134" s="169"/>
      <c r="BD134" s="169"/>
      <c r="BE134" s="171"/>
      <c r="BF134" s="171"/>
      <c r="BG134" s="171"/>
      <c r="BH134" s="172">
        <v>3</v>
      </c>
      <c r="BI134" s="172">
        <v>4.1500000000000002E-2</v>
      </c>
      <c r="BJ134" s="172">
        <v>7.0000000000000007E-2</v>
      </c>
      <c r="BK134" s="205"/>
      <c r="BL134" s="205"/>
      <c r="BM134" s="205"/>
      <c r="BN134" s="205"/>
      <c r="BO134" s="205"/>
    </row>
    <row r="135" spans="1:68" x14ac:dyDescent="0.35">
      <c r="A135" s="175" t="str">
        <f t="shared" si="2"/>
        <v>053</v>
      </c>
      <c r="B135" s="206" t="s">
        <v>590</v>
      </c>
      <c r="C135" s="207" t="s">
        <v>851</v>
      </c>
      <c r="D135" s="175">
        <v>17165</v>
      </c>
      <c r="E135" s="156">
        <v>210</v>
      </c>
      <c r="F135" s="157">
        <v>166.45314932893601</v>
      </c>
      <c r="G135" s="157">
        <v>131.438398320917</v>
      </c>
      <c r="H135" s="157">
        <v>91.6237075103233</v>
      </c>
      <c r="I135" s="156">
        <v>8.9053684353216696</v>
      </c>
      <c r="J135" s="157">
        <v>9.4285322019383102</v>
      </c>
      <c r="K135" s="157">
        <v>9.1552220484839104</v>
      </c>
      <c r="L135" s="157">
        <v>8.7322229967688099</v>
      </c>
      <c r="M135" s="158">
        <v>0.34094275734949397</v>
      </c>
      <c r="N135" s="158">
        <v>0.340958356590367</v>
      </c>
      <c r="O135" s="210"/>
      <c r="P135" s="210"/>
      <c r="Q135" s="210"/>
      <c r="R135" s="210"/>
      <c r="S135" s="118"/>
      <c r="T135" s="208"/>
      <c r="U135" s="118"/>
      <c r="V135" s="118"/>
      <c r="W135" s="118"/>
      <c r="X135" s="161"/>
      <c r="Y135" s="120"/>
      <c r="Z135" s="162"/>
      <c r="AA135" s="121">
        <v>1</v>
      </c>
      <c r="AB135" s="121">
        <v>2</v>
      </c>
      <c r="AC135" s="121"/>
      <c r="AD135" s="174"/>
      <c r="AE135" s="121">
        <v>0.69500752200000004</v>
      </c>
      <c r="AF135" s="180">
        <v>2980.3225000000002</v>
      </c>
      <c r="AG135" s="185">
        <v>1.192129</v>
      </c>
      <c r="AH135" s="123">
        <v>132</v>
      </c>
      <c r="AI135" s="123">
        <v>1337.1</v>
      </c>
      <c r="AJ135" s="123">
        <v>1.3371</v>
      </c>
      <c r="AK135" s="164">
        <v>2.8079100000000001</v>
      </c>
      <c r="AL135" s="124"/>
      <c r="AM135" s="124"/>
      <c r="AN135" s="186"/>
      <c r="AO135" s="166"/>
      <c r="AP135" s="166"/>
      <c r="AQ135" s="167"/>
      <c r="AR135" s="167"/>
      <c r="AS135" s="168"/>
      <c r="AT135" s="168"/>
      <c r="AU135" s="168"/>
      <c r="AV135" s="169"/>
      <c r="AW135" s="169"/>
      <c r="AX135" s="169"/>
      <c r="AY135" s="170"/>
      <c r="AZ135" s="170"/>
      <c r="BA135" s="170"/>
      <c r="BB135" s="169"/>
      <c r="BC135" s="169"/>
      <c r="BD135" s="169"/>
      <c r="BE135" s="171"/>
      <c r="BF135" s="171"/>
      <c r="BG135" s="171"/>
      <c r="BH135" s="172">
        <v>16</v>
      </c>
      <c r="BI135" s="172">
        <v>0.69545000000000001</v>
      </c>
      <c r="BJ135" s="172">
        <v>1.9996</v>
      </c>
      <c r="BK135" s="205"/>
      <c r="BL135" s="205"/>
      <c r="BM135" s="205"/>
      <c r="BN135" s="205"/>
      <c r="BO135" s="205"/>
    </row>
    <row r="136" spans="1:68" x14ac:dyDescent="0.35">
      <c r="A136" s="175" t="str">
        <f t="shared" si="2"/>
        <v>053</v>
      </c>
      <c r="B136" s="206" t="s">
        <v>607</v>
      </c>
      <c r="C136" s="207" t="s">
        <v>237</v>
      </c>
      <c r="D136" s="175">
        <v>21952</v>
      </c>
      <c r="E136" s="156">
        <v>283</v>
      </c>
      <c r="F136" s="157">
        <v>224.54693159318799</v>
      </c>
      <c r="G136" s="157">
        <v>175.455833828669</v>
      </c>
      <c r="H136" s="157">
        <v>120.717460930941</v>
      </c>
      <c r="I136" s="156">
        <v>19.517527843141899</v>
      </c>
      <c r="J136" s="157">
        <v>20.629478198915098</v>
      </c>
      <c r="K136" s="157">
        <v>20.048575350204001</v>
      </c>
      <c r="L136" s="157">
        <v>19.149518542260001</v>
      </c>
      <c r="M136" s="158">
        <v>2.6668419416098801</v>
      </c>
      <c r="N136" s="158">
        <v>2.6668616824618199</v>
      </c>
      <c r="O136" s="210"/>
      <c r="P136" s="210"/>
      <c r="Q136" s="210"/>
      <c r="R136" s="210"/>
      <c r="S136" s="118"/>
      <c r="T136" s="208"/>
      <c r="U136" s="118"/>
      <c r="V136" s="118"/>
      <c r="W136" s="118"/>
      <c r="X136" s="161"/>
      <c r="Y136" s="120"/>
      <c r="Z136" s="162"/>
      <c r="AA136" s="121">
        <v>1</v>
      </c>
      <c r="AB136" s="121">
        <v>2</v>
      </c>
      <c r="AC136" s="121">
        <v>147</v>
      </c>
      <c r="AD136" s="174">
        <v>0.14699999999999999</v>
      </c>
      <c r="AE136" s="121">
        <v>1.5620431859999999</v>
      </c>
      <c r="AF136" s="180">
        <v>1983.3564999999999</v>
      </c>
      <c r="AG136" s="185">
        <v>0.79334260000000001</v>
      </c>
      <c r="AH136" s="123">
        <v>139</v>
      </c>
      <c r="AI136" s="123">
        <v>1382.6</v>
      </c>
      <c r="AJ136" s="123">
        <v>1.3825999999999998</v>
      </c>
      <c r="AK136" s="164">
        <v>2.9034599999999999</v>
      </c>
      <c r="AL136" s="124"/>
      <c r="AM136" s="124"/>
      <c r="AN136" s="186"/>
      <c r="AO136" s="166"/>
      <c r="AP136" s="166"/>
      <c r="AQ136" s="167"/>
      <c r="AR136" s="167"/>
      <c r="AS136" s="168"/>
      <c r="AT136" s="168"/>
      <c r="AU136" s="168"/>
      <c r="AV136" s="169"/>
      <c r="AW136" s="169"/>
      <c r="AX136" s="169"/>
      <c r="AY136" s="170"/>
      <c r="AZ136" s="170"/>
      <c r="BA136" s="170"/>
      <c r="BB136" s="169"/>
      <c r="BC136" s="169"/>
      <c r="BD136" s="169"/>
      <c r="BE136" s="171"/>
      <c r="BF136" s="171"/>
      <c r="BG136" s="171"/>
      <c r="BH136" s="172">
        <v>12</v>
      </c>
      <c r="BI136" s="172">
        <v>0.16694999999999999</v>
      </c>
      <c r="BJ136" s="172">
        <v>0.33100000000000002</v>
      </c>
      <c r="BK136" s="205"/>
      <c r="BL136" s="205"/>
      <c r="BM136" s="205"/>
      <c r="BN136" s="205"/>
      <c r="BO136" s="205"/>
    </row>
    <row r="137" spans="1:68" x14ac:dyDescent="0.35">
      <c r="A137" s="175" t="str">
        <f t="shared" si="2"/>
        <v>053</v>
      </c>
      <c r="B137" s="206" t="s">
        <v>613</v>
      </c>
      <c r="C137" s="207" t="s">
        <v>244</v>
      </c>
      <c r="D137" s="175">
        <v>18454</v>
      </c>
      <c r="E137" s="156">
        <v>290</v>
      </c>
      <c r="F137" s="157">
        <v>230.117850906298</v>
      </c>
      <c r="G137" s="157">
        <v>179.69140377549499</v>
      </c>
      <c r="H137" s="157">
        <v>123.52995506769901</v>
      </c>
      <c r="I137" s="156">
        <v>24.967612504030999</v>
      </c>
      <c r="J137" s="157">
        <v>26.381914703306801</v>
      </c>
      <c r="K137" s="157">
        <v>25.6430578179862</v>
      </c>
      <c r="L137" s="157">
        <v>24.499537323435899</v>
      </c>
      <c r="M137" s="158">
        <v>0.67284342927497098</v>
      </c>
      <c r="N137" s="158">
        <v>0.67284342927497098</v>
      </c>
      <c r="O137" s="210"/>
      <c r="P137" s="210"/>
      <c r="Q137" s="210"/>
      <c r="R137" s="210"/>
      <c r="S137" s="118"/>
      <c r="T137" s="208"/>
      <c r="U137" s="118"/>
      <c r="V137" s="118"/>
      <c r="W137" s="118"/>
      <c r="X137" s="161"/>
      <c r="Y137" s="120"/>
      <c r="Z137" s="162"/>
      <c r="AA137" s="121">
        <v>1</v>
      </c>
      <c r="AB137" s="121">
        <v>1</v>
      </c>
      <c r="AC137" s="121"/>
      <c r="AD137" s="174"/>
      <c r="AE137" s="121">
        <v>0.43010946</v>
      </c>
      <c r="AF137" s="180">
        <v>4967.0322500000002</v>
      </c>
      <c r="AG137" s="185">
        <v>1.9868128999999999</v>
      </c>
      <c r="AH137" s="123">
        <v>144</v>
      </c>
      <c r="AI137" s="123">
        <v>1638.1</v>
      </c>
      <c r="AJ137" s="123">
        <v>1.6380999999999999</v>
      </c>
      <c r="AK137" s="164">
        <v>3.44001</v>
      </c>
      <c r="AL137" s="124"/>
      <c r="AM137" s="124"/>
      <c r="AN137" s="186"/>
      <c r="AO137" s="166"/>
      <c r="AP137" s="166"/>
      <c r="AQ137" s="167"/>
      <c r="AR137" s="167"/>
      <c r="AS137" s="168"/>
      <c r="AT137" s="168"/>
      <c r="AU137" s="168"/>
      <c r="AV137" s="169"/>
      <c r="AW137" s="169"/>
      <c r="AX137" s="169"/>
      <c r="AY137" s="170"/>
      <c r="AZ137" s="170"/>
      <c r="BA137" s="170"/>
      <c r="BB137" s="169"/>
      <c r="BC137" s="169"/>
      <c r="BD137" s="169"/>
      <c r="BE137" s="171"/>
      <c r="BF137" s="171"/>
      <c r="BG137" s="171"/>
      <c r="BH137" s="172">
        <v>16</v>
      </c>
      <c r="BI137" s="172">
        <v>0.24249999999999999</v>
      </c>
      <c r="BJ137" s="172">
        <v>0.4118</v>
      </c>
      <c r="BK137" s="205"/>
      <c r="BL137" s="205"/>
      <c r="BM137" s="205"/>
      <c r="BN137" s="205"/>
      <c r="BO137" s="205"/>
    </row>
    <row r="138" spans="1:68" x14ac:dyDescent="0.35">
      <c r="A138" s="175" t="str">
        <f t="shared" si="2"/>
        <v>053</v>
      </c>
      <c r="B138" s="206" t="s">
        <v>681</v>
      </c>
      <c r="C138" s="207" t="s">
        <v>870</v>
      </c>
      <c r="D138" s="175">
        <v>19618</v>
      </c>
      <c r="E138" s="156">
        <v>283</v>
      </c>
      <c r="F138" s="157">
        <v>224.49221801316901</v>
      </c>
      <c r="G138" s="157">
        <v>174.28902489523199</v>
      </c>
      <c r="H138" s="157">
        <v>118.941370735354</v>
      </c>
      <c r="I138" s="156">
        <v>17.6639301033591</v>
      </c>
      <c r="J138" s="157">
        <v>18.685459955071199</v>
      </c>
      <c r="K138" s="157">
        <v>18.151794402627999</v>
      </c>
      <c r="L138" s="157">
        <v>17.3258462270359</v>
      </c>
      <c r="M138" s="158">
        <v>2.8020494093641202</v>
      </c>
      <c r="N138" s="158">
        <v>2.8026654048390598</v>
      </c>
      <c r="O138" s="210">
        <v>1</v>
      </c>
      <c r="P138" s="210">
        <v>1</v>
      </c>
      <c r="Q138" s="210">
        <v>32</v>
      </c>
      <c r="R138" s="210">
        <v>3.2000000000000001E-2</v>
      </c>
      <c r="S138" s="118"/>
      <c r="T138" s="208"/>
      <c r="U138" s="118"/>
      <c r="V138" s="118"/>
      <c r="W138" s="118"/>
      <c r="X138" s="161"/>
      <c r="Y138" s="120"/>
      <c r="Z138" s="162"/>
      <c r="AA138" s="121">
        <v>1</v>
      </c>
      <c r="AB138" s="121">
        <v>1</v>
      </c>
      <c r="AC138" s="121"/>
      <c r="AD138" s="174"/>
      <c r="AE138" s="121">
        <v>0.40345443600000003</v>
      </c>
      <c r="AF138" s="180">
        <v>2559.447975</v>
      </c>
      <c r="AG138" s="185">
        <v>1.02377919</v>
      </c>
      <c r="AH138" s="123">
        <v>109</v>
      </c>
      <c r="AI138" s="123">
        <v>1092.2</v>
      </c>
      <c r="AJ138" s="123">
        <v>1.0922000000000001</v>
      </c>
      <c r="AK138" s="164">
        <v>2.2936200000000002</v>
      </c>
      <c r="AL138" s="165"/>
      <c r="AM138" s="165"/>
      <c r="AN138" s="209"/>
      <c r="AO138" s="166"/>
      <c r="AP138" s="166"/>
      <c r="AQ138" s="167"/>
      <c r="AR138" s="167"/>
      <c r="AS138" s="168"/>
      <c r="AT138" s="168"/>
      <c r="AU138" s="168"/>
      <c r="AV138" s="169"/>
      <c r="AW138" s="169"/>
      <c r="AX138" s="169"/>
      <c r="AY138" s="170"/>
      <c r="AZ138" s="170"/>
      <c r="BA138" s="170"/>
      <c r="BB138" s="169"/>
      <c r="BC138" s="169"/>
      <c r="BD138" s="169"/>
      <c r="BE138" s="171"/>
      <c r="BF138" s="171"/>
      <c r="BG138" s="171"/>
      <c r="BH138" s="172">
        <v>12</v>
      </c>
      <c r="BI138" s="172">
        <v>0.57086000000000003</v>
      </c>
      <c r="BJ138" s="172">
        <v>0.96619999999999995</v>
      </c>
      <c r="BK138" s="205"/>
      <c r="BL138" s="205"/>
      <c r="BM138" s="205"/>
      <c r="BN138" s="205"/>
      <c r="BO138" s="205"/>
    </row>
    <row r="139" spans="1:68" x14ac:dyDescent="0.35">
      <c r="A139" s="175" t="str">
        <f t="shared" si="2"/>
        <v>053</v>
      </c>
      <c r="B139" s="206" t="s">
        <v>703</v>
      </c>
      <c r="C139" s="207" t="s">
        <v>328</v>
      </c>
      <c r="D139" s="175">
        <v>25088</v>
      </c>
      <c r="E139" s="156">
        <v>346</v>
      </c>
      <c r="F139" s="157">
        <v>274.32816998773097</v>
      </c>
      <c r="G139" s="157">
        <v>215.52473709439801</v>
      </c>
      <c r="H139" s="157">
        <v>149.299677203312</v>
      </c>
      <c r="I139" s="156">
        <v>22.4792479899718</v>
      </c>
      <c r="J139" s="157">
        <v>23.788832086554699</v>
      </c>
      <c r="K139" s="157">
        <v>23.1046818199694</v>
      </c>
      <c r="L139" s="157">
        <v>22.045830144177302</v>
      </c>
      <c r="M139" s="158">
        <v>2.3053110539913</v>
      </c>
      <c r="N139" s="158">
        <v>2.3810609775065399</v>
      </c>
      <c r="O139" s="210"/>
      <c r="P139" s="210"/>
      <c r="Q139" s="210"/>
      <c r="R139" s="210"/>
      <c r="S139" s="118"/>
      <c r="T139" s="208"/>
      <c r="U139" s="118"/>
      <c r="V139" s="118"/>
      <c r="W139" s="118"/>
      <c r="X139" s="161"/>
      <c r="Y139" s="120"/>
      <c r="Z139" s="162"/>
      <c r="AA139" s="121">
        <v>2</v>
      </c>
      <c r="AB139" s="121">
        <v>2</v>
      </c>
      <c r="AC139" s="121"/>
      <c r="AD139" s="174"/>
      <c r="AE139" s="121">
        <v>0.88947619200000005</v>
      </c>
      <c r="AF139" s="180">
        <v>3655.5587</v>
      </c>
      <c r="AG139" s="185">
        <v>1.46222348</v>
      </c>
      <c r="AH139" s="123">
        <v>217</v>
      </c>
      <c r="AI139" s="123">
        <v>2462.1999999999998</v>
      </c>
      <c r="AJ139" s="123">
        <v>2.4621999999999997</v>
      </c>
      <c r="AK139" s="164">
        <v>5.1706200000000004</v>
      </c>
      <c r="AL139" s="124"/>
      <c r="AM139" s="124"/>
      <c r="AN139" s="186"/>
      <c r="AO139" s="166"/>
      <c r="AP139" s="166"/>
      <c r="AQ139" s="167"/>
      <c r="AR139" s="167"/>
      <c r="AS139" s="168"/>
      <c r="AT139" s="168"/>
      <c r="AU139" s="168"/>
      <c r="AV139" s="169"/>
      <c r="AW139" s="169"/>
      <c r="AX139" s="169"/>
      <c r="AY139" s="170"/>
      <c r="AZ139" s="170"/>
      <c r="BA139" s="170"/>
      <c r="BB139" s="169"/>
      <c r="BC139" s="169"/>
      <c r="BD139" s="169"/>
      <c r="BE139" s="171"/>
      <c r="BF139" s="171"/>
      <c r="BG139" s="171"/>
      <c r="BH139" s="172">
        <v>32</v>
      </c>
      <c r="BI139" s="172">
        <v>0.55425000000000002</v>
      </c>
      <c r="BJ139" s="172">
        <v>1.09422</v>
      </c>
      <c r="BK139" s="205"/>
      <c r="BL139" s="205"/>
      <c r="BM139" s="205"/>
      <c r="BN139" s="205"/>
      <c r="BO139" s="205"/>
    </row>
    <row r="140" spans="1:68" x14ac:dyDescent="0.35">
      <c r="A140" s="175" t="str">
        <f t="shared" si="2"/>
        <v>053</v>
      </c>
      <c r="B140" s="206" t="s">
        <v>709</v>
      </c>
      <c r="C140" s="207" t="s">
        <v>872</v>
      </c>
      <c r="D140" s="175">
        <v>20879</v>
      </c>
      <c r="E140" s="156">
        <v>304</v>
      </c>
      <c r="F140" s="157">
        <v>240.79911941016701</v>
      </c>
      <c r="G140" s="157">
        <v>188.37715900084001</v>
      </c>
      <c r="H140" s="157">
        <v>129.80004732230699</v>
      </c>
      <c r="I140" s="156">
        <v>15.754916663284799</v>
      </c>
      <c r="J140" s="157">
        <v>16.6670181044237</v>
      </c>
      <c r="K140" s="157">
        <v>16.190519920201499</v>
      </c>
      <c r="L140" s="157">
        <v>15.4530490376806</v>
      </c>
      <c r="M140" s="158">
        <v>2.7594757808548702</v>
      </c>
      <c r="N140" s="158">
        <v>2.7595115564100201</v>
      </c>
      <c r="O140" s="210">
        <v>2</v>
      </c>
      <c r="P140" s="210">
        <v>2</v>
      </c>
      <c r="Q140" s="210">
        <v>80</v>
      </c>
      <c r="R140" s="210">
        <v>0.08</v>
      </c>
      <c r="S140" s="118"/>
      <c r="T140" s="208"/>
      <c r="U140" s="118"/>
      <c r="V140" s="118"/>
      <c r="W140" s="118"/>
      <c r="X140" s="161"/>
      <c r="Y140" s="120"/>
      <c r="Z140" s="162"/>
      <c r="AA140" s="121"/>
      <c r="AB140" s="121"/>
      <c r="AC140" s="121"/>
      <c r="AD140" s="174"/>
      <c r="AE140" s="121"/>
      <c r="AF140" s="180">
        <v>2922.9665000000005</v>
      </c>
      <c r="AG140" s="185">
        <v>1.1691866000000002</v>
      </c>
      <c r="AH140" s="123">
        <v>79</v>
      </c>
      <c r="AI140" s="123">
        <v>961.6</v>
      </c>
      <c r="AJ140" s="123">
        <v>0.96160000000000001</v>
      </c>
      <c r="AK140" s="164">
        <v>2.0193599999999998</v>
      </c>
      <c r="AL140" s="124"/>
      <c r="AM140" s="124"/>
      <c r="AN140" s="186"/>
      <c r="AO140" s="166"/>
      <c r="AP140" s="166"/>
      <c r="AQ140" s="167"/>
      <c r="AR140" s="167"/>
      <c r="AS140" s="168"/>
      <c r="AT140" s="168"/>
      <c r="AU140" s="168"/>
      <c r="AV140" s="169"/>
      <c r="AW140" s="169"/>
      <c r="AX140" s="169"/>
      <c r="AY140" s="170"/>
      <c r="AZ140" s="170"/>
      <c r="BA140" s="170"/>
      <c r="BB140" s="169"/>
      <c r="BC140" s="169"/>
      <c r="BD140" s="169"/>
      <c r="BE140" s="171"/>
      <c r="BF140" s="171"/>
      <c r="BG140" s="171"/>
      <c r="BH140" s="172">
        <v>29</v>
      </c>
      <c r="BI140" s="172">
        <v>1.7962199999999999</v>
      </c>
      <c r="BJ140" s="172">
        <v>2.0893000000000002</v>
      </c>
      <c r="BK140" s="205"/>
      <c r="BL140" s="205"/>
      <c r="BM140" s="205"/>
      <c r="BN140" s="205"/>
      <c r="BO140" s="205"/>
    </row>
    <row r="141" spans="1:68" x14ac:dyDescent="0.35">
      <c r="A141" s="175" t="str">
        <f t="shared" si="2"/>
        <v>053</v>
      </c>
      <c r="B141" s="206" t="s">
        <v>392</v>
      </c>
      <c r="C141" s="207" t="s">
        <v>30</v>
      </c>
      <c r="D141" s="175">
        <v>111645</v>
      </c>
      <c r="E141" s="156">
        <v>1222</v>
      </c>
      <c r="F141" s="157">
        <v>969.83694777900496</v>
      </c>
      <c r="G141" s="157">
        <v>753.37242919764401</v>
      </c>
      <c r="H141" s="157">
        <v>514.497123570849</v>
      </c>
      <c r="I141" s="156">
        <v>487.87022515476099</v>
      </c>
      <c r="J141" s="157">
        <v>489.391762768749</v>
      </c>
      <c r="K141" s="157">
        <v>520.21618654785698</v>
      </c>
      <c r="L141" s="157">
        <v>542.07642221188905</v>
      </c>
      <c r="M141" s="158">
        <v>15.737797353043799</v>
      </c>
      <c r="N141" s="158">
        <v>16.610173619559799</v>
      </c>
      <c r="O141" s="210">
        <v>9</v>
      </c>
      <c r="P141" s="210">
        <v>13</v>
      </c>
      <c r="Q141" s="210">
        <v>1319.7</v>
      </c>
      <c r="R141" s="210">
        <v>1.3197000000000001</v>
      </c>
      <c r="S141" s="118"/>
      <c r="T141" s="208"/>
      <c r="U141" s="118"/>
      <c r="V141" s="118"/>
      <c r="W141" s="118"/>
      <c r="X141" s="161"/>
      <c r="Y141" s="120"/>
      <c r="Z141" s="162"/>
      <c r="AA141" s="121">
        <v>1</v>
      </c>
      <c r="AB141" s="121">
        <v>1</v>
      </c>
      <c r="AC141" s="121"/>
      <c r="AD141" s="174"/>
      <c r="AE141" s="121">
        <v>5.1800502599999998</v>
      </c>
      <c r="AF141" s="180">
        <v>10521.73575</v>
      </c>
      <c r="AG141" s="185">
        <v>4.2086942999999994</v>
      </c>
      <c r="AH141" s="123">
        <v>286</v>
      </c>
      <c r="AI141" s="123">
        <v>3915.6</v>
      </c>
      <c r="AJ141" s="123">
        <v>3.9156</v>
      </c>
      <c r="AK141" s="164">
        <v>8.2227599999999992</v>
      </c>
      <c r="AL141" s="124"/>
      <c r="AM141" s="124"/>
      <c r="AN141" s="186"/>
      <c r="AO141" s="166"/>
      <c r="AP141" s="166"/>
      <c r="AQ141" s="167"/>
      <c r="AR141" s="167"/>
      <c r="AS141" s="168"/>
      <c r="AT141" s="168"/>
      <c r="AU141" s="168"/>
      <c r="AV141" s="169"/>
      <c r="AW141" s="169"/>
      <c r="AX141" s="169"/>
      <c r="AY141" s="170">
        <v>1</v>
      </c>
      <c r="AZ141" s="170">
        <v>1</v>
      </c>
      <c r="BA141" s="170">
        <v>110.17</v>
      </c>
      <c r="BB141" s="169"/>
      <c r="BC141" s="169"/>
      <c r="BD141" s="169"/>
      <c r="BE141" s="171"/>
      <c r="BF141" s="171"/>
      <c r="BG141" s="171"/>
      <c r="BH141" s="172">
        <v>70</v>
      </c>
      <c r="BI141" s="172">
        <v>23.856459999999899</v>
      </c>
      <c r="BJ141" s="172">
        <v>113.738989032258</v>
      </c>
      <c r="BK141" s="205"/>
      <c r="BL141" s="205"/>
      <c r="BM141" s="205"/>
      <c r="BN141" s="205"/>
      <c r="BO141" s="205"/>
    </row>
    <row r="142" spans="1:68" x14ac:dyDescent="0.35">
      <c r="A142" s="175" t="str">
        <f t="shared" si="2"/>
        <v>053</v>
      </c>
      <c r="B142" s="206" t="s">
        <v>415</v>
      </c>
      <c r="C142" s="207" t="s">
        <v>52</v>
      </c>
      <c r="D142" s="175">
        <v>18681</v>
      </c>
      <c r="E142" s="156">
        <v>210</v>
      </c>
      <c r="F142" s="157">
        <v>166.594002407077</v>
      </c>
      <c r="G142" s="157">
        <v>129.71377601409199</v>
      </c>
      <c r="H142" s="157">
        <v>88.848512772499404</v>
      </c>
      <c r="I142" s="156">
        <v>10.42326856865</v>
      </c>
      <c r="J142" s="157">
        <v>11.0091405731861</v>
      </c>
      <c r="K142" s="157">
        <v>10.7030705093131</v>
      </c>
      <c r="L142" s="157">
        <v>10.2293693125581</v>
      </c>
      <c r="M142" s="158">
        <v>2.4636002449383301</v>
      </c>
      <c r="N142" s="158">
        <v>2.4654950231307402</v>
      </c>
      <c r="O142" s="210">
        <v>2</v>
      </c>
      <c r="P142" s="210">
        <v>2</v>
      </c>
      <c r="Q142" s="210">
        <v>207</v>
      </c>
      <c r="R142" s="210">
        <v>0.20699999999999999</v>
      </c>
      <c r="S142" s="118"/>
      <c r="T142" s="208"/>
      <c r="U142" s="118"/>
      <c r="V142" s="118"/>
      <c r="W142" s="118"/>
      <c r="X142" s="161"/>
      <c r="Y142" s="120"/>
      <c r="Z142" s="162"/>
      <c r="AA142" s="121"/>
      <c r="AB142" s="121"/>
      <c r="AC142" s="121"/>
      <c r="AD142" s="174"/>
      <c r="AE142" s="121"/>
      <c r="AF142" s="180">
        <v>1650.9045000000001</v>
      </c>
      <c r="AG142" s="185">
        <v>0.6603618</v>
      </c>
      <c r="AH142" s="123">
        <v>45</v>
      </c>
      <c r="AI142" s="123">
        <v>455.4</v>
      </c>
      <c r="AJ142" s="123">
        <v>0.45539999999999997</v>
      </c>
      <c r="AK142" s="164">
        <v>0.95633999999999997</v>
      </c>
      <c r="AL142" s="124"/>
      <c r="AM142" s="124"/>
      <c r="AN142" s="186"/>
      <c r="AO142" s="166"/>
      <c r="AP142" s="166"/>
      <c r="AQ142" s="167"/>
      <c r="AR142" s="167"/>
      <c r="AS142" s="168"/>
      <c r="AT142" s="168"/>
      <c r="AU142" s="168"/>
      <c r="AV142" s="169"/>
      <c r="AW142" s="169"/>
      <c r="AX142" s="169"/>
      <c r="AY142" s="170"/>
      <c r="AZ142" s="170"/>
      <c r="BA142" s="170"/>
      <c r="BB142" s="169"/>
      <c r="BC142" s="169"/>
      <c r="BD142" s="169"/>
      <c r="BE142" s="171"/>
      <c r="BF142" s="171"/>
      <c r="BG142" s="171"/>
      <c r="BH142" s="172">
        <v>13</v>
      </c>
      <c r="BI142" s="172">
        <v>5.3600000000000002E-2</v>
      </c>
      <c r="BJ142" s="172">
        <v>0.13952000000000001</v>
      </c>
      <c r="BK142" s="205"/>
      <c r="BL142" s="205"/>
      <c r="BM142" s="205"/>
      <c r="BN142" s="205"/>
      <c r="BO142" s="205"/>
    </row>
    <row r="143" spans="1:68" x14ac:dyDescent="0.35">
      <c r="A143" s="175" t="str">
        <f t="shared" si="2"/>
        <v>053</v>
      </c>
      <c r="B143" s="206" t="s">
        <v>522</v>
      </c>
      <c r="C143" s="207" t="s">
        <v>854</v>
      </c>
      <c r="D143" s="175">
        <v>19832</v>
      </c>
      <c r="E143" s="156">
        <v>220</v>
      </c>
      <c r="F143" s="157">
        <v>174.23867576992799</v>
      </c>
      <c r="G143" s="157">
        <v>137.43459364426701</v>
      </c>
      <c r="H143" s="157">
        <v>95.6736845843011</v>
      </c>
      <c r="I143" s="156">
        <v>10.728048174752701</v>
      </c>
      <c r="J143" s="157">
        <v>7.5747933991630001</v>
      </c>
      <c r="K143" s="157">
        <v>6.9619232720566204</v>
      </c>
      <c r="L143" s="157">
        <v>6.3582397698584403</v>
      </c>
      <c r="M143" s="158">
        <v>1.3981784892665201</v>
      </c>
      <c r="N143" s="158">
        <v>1.4168013135083899</v>
      </c>
      <c r="O143" s="210">
        <v>4</v>
      </c>
      <c r="P143" s="210">
        <v>4</v>
      </c>
      <c r="Q143" s="210">
        <v>360</v>
      </c>
      <c r="R143" s="210">
        <v>0.36</v>
      </c>
      <c r="S143" s="118"/>
      <c r="T143" s="208"/>
      <c r="U143" s="118"/>
      <c r="V143" s="118"/>
      <c r="W143" s="118"/>
      <c r="X143" s="161"/>
      <c r="Y143" s="120"/>
      <c r="Z143" s="162"/>
      <c r="AA143" s="121"/>
      <c r="AB143" s="121"/>
      <c r="AC143" s="121"/>
      <c r="AD143" s="174"/>
      <c r="AE143" s="121"/>
      <c r="AF143" s="180">
        <v>3196.97</v>
      </c>
      <c r="AG143" s="185">
        <v>1.278788</v>
      </c>
      <c r="AH143" s="123">
        <v>84</v>
      </c>
      <c r="AI143" s="123">
        <v>898.1</v>
      </c>
      <c r="AJ143" s="123">
        <v>0.89810000000000001</v>
      </c>
      <c r="AK143" s="164">
        <v>1.88601</v>
      </c>
      <c r="AL143" s="165"/>
      <c r="AM143" s="165"/>
      <c r="AN143" s="209"/>
      <c r="AO143" s="166"/>
      <c r="AP143" s="166"/>
      <c r="AQ143" s="167"/>
      <c r="AR143" s="167"/>
      <c r="AS143" s="168"/>
      <c r="AT143" s="168"/>
      <c r="AU143" s="168"/>
      <c r="AV143" s="169"/>
      <c r="AW143" s="169"/>
      <c r="AX143" s="169"/>
      <c r="AY143" s="170"/>
      <c r="AZ143" s="170"/>
      <c r="BA143" s="170"/>
      <c r="BB143" s="169"/>
      <c r="BC143" s="169"/>
      <c r="BD143" s="169"/>
      <c r="BE143" s="171"/>
      <c r="BF143" s="171"/>
      <c r="BG143" s="171"/>
      <c r="BH143" s="172">
        <v>31</v>
      </c>
      <c r="BI143" s="172">
        <v>0.17985999999999999</v>
      </c>
      <c r="BJ143" s="172">
        <v>0.42912</v>
      </c>
      <c r="BK143" s="205"/>
      <c r="BL143" s="205"/>
      <c r="BM143" s="205"/>
      <c r="BN143" s="205"/>
      <c r="BO143" s="205"/>
    </row>
    <row r="144" spans="1:68" x14ac:dyDescent="0.35">
      <c r="A144" s="175" t="str">
        <f t="shared" si="2"/>
        <v>053</v>
      </c>
      <c r="B144" s="206" t="s">
        <v>530</v>
      </c>
      <c r="C144" s="207" t="s">
        <v>168</v>
      </c>
      <c r="D144" s="175">
        <v>27868</v>
      </c>
      <c r="E144" s="156">
        <v>282</v>
      </c>
      <c r="F144" s="157">
        <v>223.32495622564801</v>
      </c>
      <c r="G144" s="157">
        <v>175.275004146181</v>
      </c>
      <c r="H144" s="157">
        <v>121.26323308563499</v>
      </c>
      <c r="I144" s="156">
        <v>8.3253009843766907</v>
      </c>
      <c r="J144" s="157">
        <v>8.7897260285999899</v>
      </c>
      <c r="K144" s="157">
        <v>8.5471020393172008</v>
      </c>
      <c r="L144" s="157">
        <v>8.1715956188904197</v>
      </c>
      <c r="M144" s="158">
        <v>1.3267211694377901</v>
      </c>
      <c r="N144" s="158">
        <v>1.4198112641889999</v>
      </c>
      <c r="O144" s="210">
        <v>2</v>
      </c>
      <c r="P144" s="210">
        <v>2</v>
      </c>
      <c r="Q144" s="210">
        <v>310</v>
      </c>
      <c r="R144" s="210">
        <v>0.31</v>
      </c>
      <c r="S144" s="118"/>
      <c r="T144" s="208"/>
      <c r="U144" s="118"/>
      <c r="V144" s="118"/>
      <c r="W144" s="118"/>
      <c r="X144" s="161"/>
      <c r="Y144" s="120"/>
      <c r="Z144" s="162"/>
      <c r="AA144" s="121"/>
      <c r="AB144" s="121"/>
      <c r="AC144" s="121"/>
      <c r="AD144" s="174"/>
      <c r="AE144" s="121"/>
      <c r="AF144" s="180">
        <v>3429.7122499999996</v>
      </c>
      <c r="AG144" s="185">
        <v>1.3718849</v>
      </c>
      <c r="AH144" s="123">
        <v>87</v>
      </c>
      <c r="AI144" s="123">
        <v>910.5</v>
      </c>
      <c r="AJ144" s="123">
        <v>0.91049999999999998</v>
      </c>
      <c r="AK144" s="164">
        <v>1.91205</v>
      </c>
      <c r="AL144" s="124"/>
      <c r="AM144" s="124"/>
      <c r="AN144" s="186"/>
      <c r="AO144" s="166"/>
      <c r="AP144" s="166"/>
      <c r="AQ144" s="167"/>
      <c r="AR144" s="167"/>
      <c r="AS144" s="168"/>
      <c r="AT144" s="168"/>
      <c r="AU144" s="168"/>
      <c r="AV144" s="169"/>
      <c r="AW144" s="169"/>
      <c r="AX144" s="169"/>
      <c r="AY144" s="170"/>
      <c r="AZ144" s="170"/>
      <c r="BA144" s="170"/>
      <c r="BB144" s="169"/>
      <c r="BC144" s="169"/>
      <c r="BD144" s="169"/>
      <c r="BE144" s="171"/>
      <c r="BF144" s="171"/>
      <c r="BG144" s="171"/>
      <c r="BH144" s="172">
        <v>13</v>
      </c>
      <c r="BI144" s="172">
        <v>0.28670000000000001</v>
      </c>
      <c r="BJ144" s="172">
        <v>0.53210000000000002</v>
      </c>
      <c r="BK144" s="205"/>
      <c r="BL144" s="205"/>
      <c r="BM144" s="205"/>
      <c r="BN144" s="205"/>
      <c r="BO144" s="205"/>
    </row>
    <row r="145" spans="1:67" x14ac:dyDescent="0.35">
      <c r="A145" s="175" t="str">
        <f t="shared" si="2"/>
        <v>053</v>
      </c>
      <c r="B145" s="206" t="s">
        <v>592</v>
      </c>
      <c r="C145" s="207" t="s">
        <v>223</v>
      </c>
      <c r="D145" s="175">
        <v>15063</v>
      </c>
      <c r="E145" s="156">
        <v>149</v>
      </c>
      <c r="F145" s="157">
        <v>117.608386849296</v>
      </c>
      <c r="G145" s="157">
        <v>93.815449575487605</v>
      </c>
      <c r="H145" s="157">
        <v>66.208667345657304</v>
      </c>
      <c r="I145" s="156">
        <v>0.954975008098366</v>
      </c>
      <c r="J145" s="157">
        <v>1.0085134215443301</v>
      </c>
      <c r="K145" s="157">
        <v>0.98054399222155497</v>
      </c>
      <c r="L145" s="157">
        <v>0.937256020914913</v>
      </c>
      <c r="M145" s="158">
        <v>0.50772144733338598</v>
      </c>
      <c r="N145" s="158">
        <v>0.53344423495192395</v>
      </c>
      <c r="O145" s="210"/>
      <c r="P145" s="210"/>
      <c r="Q145" s="210"/>
      <c r="R145" s="210"/>
      <c r="S145" s="118"/>
      <c r="T145" s="208"/>
      <c r="U145" s="118"/>
      <c r="V145" s="118"/>
      <c r="W145" s="118"/>
      <c r="X145" s="161"/>
      <c r="Y145" s="120"/>
      <c r="Z145" s="162"/>
      <c r="AA145" s="121">
        <v>1</v>
      </c>
      <c r="AB145" s="121">
        <v>1</v>
      </c>
      <c r="AC145" s="121">
        <v>54</v>
      </c>
      <c r="AD145" s="174">
        <v>5.3999999999999999E-2</v>
      </c>
      <c r="AE145" s="121">
        <v>0.34361474400000003</v>
      </c>
      <c r="AF145" s="180">
        <v>2831.982</v>
      </c>
      <c r="AG145" s="185">
        <v>1.1327928</v>
      </c>
      <c r="AH145" s="123">
        <v>121</v>
      </c>
      <c r="AI145" s="123">
        <v>1283</v>
      </c>
      <c r="AJ145" s="123">
        <v>1.2829999999999999</v>
      </c>
      <c r="AK145" s="164">
        <v>2.6943000000000001</v>
      </c>
      <c r="AL145" s="124"/>
      <c r="AM145" s="124"/>
      <c r="AN145" s="186"/>
      <c r="AO145" s="166"/>
      <c r="AP145" s="166"/>
      <c r="AQ145" s="167"/>
      <c r="AR145" s="167"/>
      <c r="AS145" s="168"/>
      <c r="AT145" s="168"/>
      <c r="AU145" s="168"/>
      <c r="AV145" s="169"/>
      <c r="AW145" s="169"/>
      <c r="AX145" s="169"/>
      <c r="AY145" s="170"/>
      <c r="AZ145" s="170"/>
      <c r="BA145" s="170"/>
      <c r="BB145" s="169"/>
      <c r="BC145" s="169"/>
      <c r="BD145" s="169"/>
      <c r="BE145" s="171"/>
      <c r="BF145" s="171"/>
      <c r="BG145" s="171"/>
      <c r="BH145" s="172">
        <v>9</v>
      </c>
      <c r="BI145" s="172">
        <v>7.0919999999999997E-2</v>
      </c>
      <c r="BJ145" s="172">
        <v>0.13150000000000001</v>
      </c>
      <c r="BK145" s="205"/>
      <c r="BL145" s="205"/>
      <c r="BM145" s="205"/>
      <c r="BN145" s="205"/>
      <c r="BO145" s="205"/>
    </row>
    <row r="146" spans="1:67" x14ac:dyDescent="0.35">
      <c r="A146" s="175" t="str">
        <f t="shared" si="2"/>
        <v>053</v>
      </c>
      <c r="B146" s="206" t="s">
        <v>600</v>
      </c>
      <c r="C146" s="207" t="s">
        <v>231</v>
      </c>
      <c r="D146" s="175">
        <v>27148</v>
      </c>
      <c r="E146" s="156">
        <v>319</v>
      </c>
      <c r="F146" s="157">
        <v>253.205692530367</v>
      </c>
      <c r="G146" s="157">
        <v>197.718206035149</v>
      </c>
      <c r="H146" s="157">
        <v>135.92109324224899</v>
      </c>
      <c r="I146" s="156">
        <v>14.9888093907004</v>
      </c>
      <c r="J146" s="157">
        <v>15.8488204854463</v>
      </c>
      <c r="K146" s="157">
        <v>15.3995352342952</v>
      </c>
      <c r="L146" s="157">
        <v>14.7041815023375</v>
      </c>
      <c r="M146" s="158">
        <v>2.2323117747672701</v>
      </c>
      <c r="N146" s="158">
        <v>2.2932701246696001</v>
      </c>
      <c r="O146" s="210">
        <v>2</v>
      </c>
      <c r="P146" s="210">
        <v>4</v>
      </c>
      <c r="Q146" s="210">
        <v>2444</v>
      </c>
      <c r="R146" s="210">
        <v>2.444</v>
      </c>
      <c r="S146" s="118"/>
      <c r="T146" s="208"/>
      <c r="U146" s="118"/>
      <c r="V146" s="118"/>
      <c r="W146" s="118"/>
      <c r="X146" s="161"/>
      <c r="Y146" s="120"/>
      <c r="Z146" s="162"/>
      <c r="AA146" s="121">
        <v>2</v>
      </c>
      <c r="AB146" s="121">
        <v>2</v>
      </c>
      <c r="AC146" s="121"/>
      <c r="AD146" s="174"/>
      <c r="AE146" s="121">
        <v>1.1024888819999998</v>
      </c>
      <c r="AF146" s="180">
        <v>4293.3164999999999</v>
      </c>
      <c r="AG146" s="185">
        <v>1.7173266</v>
      </c>
      <c r="AH146" s="123">
        <v>127</v>
      </c>
      <c r="AI146" s="123">
        <v>1556.9</v>
      </c>
      <c r="AJ146" s="123">
        <v>1.5569000000000002</v>
      </c>
      <c r="AK146" s="164">
        <v>3.2694899999999998</v>
      </c>
      <c r="AL146" s="124"/>
      <c r="AM146" s="124"/>
      <c r="AN146" s="186"/>
      <c r="AO146" s="166"/>
      <c r="AP146" s="166"/>
      <c r="AQ146" s="167"/>
      <c r="AR146" s="167"/>
      <c r="AS146" s="168"/>
      <c r="AT146" s="168"/>
      <c r="AU146" s="168"/>
      <c r="AV146" s="169"/>
      <c r="AW146" s="169"/>
      <c r="AX146" s="169"/>
      <c r="AY146" s="170"/>
      <c r="AZ146" s="170"/>
      <c r="BA146" s="170"/>
      <c r="BB146" s="169"/>
      <c r="BC146" s="169"/>
      <c r="BD146" s="169"/>
      <c r="BE146" s="171"/>
      <c r="BF146" s="171"/>
      <c r="BG146" s="171"/>
      <c r="BH146" s="172">
        <v>23</v>
      </c>
      <c r="BI146" s="172">
        <v>0.91559999999999997</v>
      </c>
      <c r="BJ146" s="172">
        <v>1.3448066666659999</v>
      </c>
      <c r="BK146" s="205"/>
      <c r="BL146" s="205"/>
      <c r="BM146" s="205"/>
      <c r="BN146" s="205"/>
      <c r="BO146" s="205"/>
    </row>
    <row r="147" spans="1:67" x14ac:dyDescent="0.35">
      <c r="A147" s="175" t="str">
        <f t="shared" si="2"/>
        <v>053</v>
      </c>
      <c r="B147" s="206" t="s">
        <v>625</v>
      </c>
      <c r="C147" s="207" t="s">
        <v>864</v>
      </c>
      <c r="D147" s="175">
        <v>28712</v>
      </c>
      <c r="E147" s="156">
        <v>291</v>
      </c>
      <c r="F147" s="157">
        <v>231.07024671935</v>
      </c>
      <c r="G147" s="157">
        <v>181.56488482866899</v>
      </c>
      <c r="H147" s="157">
        <v>125.796791655991</v>
      </c>
      <c r="I147" s="156">
        <v>6.2338850708841704</v>
      </c>
      <c r="J147" s="157">
        <v>6.6000521131013903</v>
      </c>
      <c r="K147" s="157">
        <v>6.4087598698607202</v>
      </c>
      <c r="L147" s="157">
        <v>6.1126990156679897</v>
      </c>
      <c r="M147" s="158">
        <v>4.14829855387854</v>
      </c>
      <c r="N147" s="158">
        <v>4.2530382509068998</v>
      </c>
      <c r="O147" s="210">
        <v>1</v>
      </c>
      <c r="P147" s="210">
        <v>1</v>
      </c>
      <c r="Q147" s="210"/>
      <c r="R147" s="210"/>
      <c r="S147" s="118"/>
      <c r="T147" s="208"/>
      <c r="U147" s="118"/>
      <c r="V147" s="118"/>
      <c r="W147" s="118"/>
      <c r="X147" s="161"/>
      <c r="Y147" s="120"/>
      <c r="Z147" s="162"/>
      <c r="AA147" s="121">
        <v>1</v>
      </c>
      <c r="AB147" s="121">
        <v>1</v>
      </c>
      <c r="AC147" s="121"/>
      <c r="AD147" s="174"/>
      <c r="AE147" s="121">
        <v>0.94969643999999998</v>
      </c>
      <c r="AF147" s="180">
        <v>3177.9745000000003</v>
      </c>
      <c r="AG147" s="185">
        <v>1.2711898000000001</v>
      </c>
      <c r="AH147" s="123">
        <v>183</v>
      </c>
      <c r="AI147" s="123">
        <v>2384.6999999999998</v>
      </c>
      <c r="AJ147" s="123">
        <v>2.3846999999999996</v>
      </c>
      <c r="AK147" s="164">
        <v>5.0078699999999996</v>
      </c>
      <c r="AL147" s="124"/>
      <c r="AM147" s="124"/>
      <c r="AN147" s="186"/>
      <c r="AO147" s="166"/>
      <c r="AP147" s="166"/>
      <c r="AQ147" s="167"/>
      <c r="AR147" s="167"/>
      <c r="AS147" s="168"/>
      <c r="AT147" s="168"/>
      <c r="AU147" s="168"/>
      <c r="AV147" s="169"/>
      <c r="AW147" s="169"/>
      <c r="AX147" s="169"/>
      <c r="AY147" s="170"/>
      <c r="AZ147" s="170"/>
      <c r="BA147" s="170"/>
      <c r="BB147" s="169"/>
      <c r="BC147" s="169"/>
      <c r="BD147" s="169"/>
      <c r="BE147" s="171"/>
      <c r="BF147" s="171"/>
      <c r="BG147" s="171"/>
      <c r="BH147" s="172">
        <v>21</v>
      </c>
      <c r="BI147" s="172">
        <v>0.31540000000000001</v>
      </c>
      <c r="BJ147" s="172">
        <v>0.96026</v>
      </c>
      <c r="BK147" s="205"/>
      <c r="BL147" s="205"/>
      <c r="BM147" s="205"/>
      <c r="BN147" s="205"/>
      <c r="BO147" s="205"/>
    </row>
    <row r="148" spans="1:67" x14ac:dyDescent="0.35">
      <c r="A148" s="175" t="str">
        <f t="shared" si="2"/>
        <v>053</v>
      </c>
      <c r="B148" s="206" t="s">
        <v>694</v>
      </c>
      <c r="C148" s="207" t="s">
        <v>319</v>
      </c>
      <c r="D148" s="175">
        <v>34480</v>
      </c>
      <c r="E148" s="156">
        <v>451</v>
      </c>
      <c r="F148" s="157">
        <v>358.119771521796</v>
      </c>
      <c r="G148" s="157">
        <v>278.07910867867503</v>
      </c>
      <c r="H148" s="157">
        <v>189.81140896178101</v>
      </c>
      <c r="I148" s="156">
        <v>22.847608596073499</v>
      </c>
      <c r="J148" s="157">
        <v>24.174382157523901</v>
      </c>
      <c r="K148" s="157">
        <v>23.481251805580101</v>
      </c>
      <c r="L148" s="157">
        <v>22.408501752640301</v>
      </c>
      <c r="M148" s="158">
        <v>4.0992129917072697</v>
      </c>
      <c r="N148" s="158">
        <v>4.0992129917072697</v>
      </c>
      <c r="O148" s="210"/>
      <c r="P148" s="210"/>
      <c r="Q148" s="210"/>
      <c r="R148" s="210"/>
      <c r="S148" s="118"/>
      <c r="T148" s="208"/>
      <c r="U148" s="118"/>
      <c r="V148" s="118"/>
      <c r="W148" s="118"/>
      <c r="X148" s="161"/>
      <c r="Y148" s="120"/>
      <c r="Z148" s="162"/>
      <c r="AA148" s="121"/>
      <c r="AB148" s="121"/>
      <c r="AC148" s="121"/>
      <c r="AD148" s="174"/>
      <c r="AE148" s="121"/>
      <c r="AF148" s="180">
        <v>3966.5345000000002</v>
      </c>
      <c r="AG148" s="185">
        <v>1.5866138000000001</v>
      </c>
      <c r="AH148" s="123">
        <v>158</v>
      </c>
      <c r="AI148" s="123">
        <v>1867</v>
      </c>
      <c r="AJ148" s="123">
        <v>1.867</v>
      </c>
      <c r="AK148" s="164">
        <v>3.9207000000000001</v>
      </c>
      <c r="AL148" s="165"/>
      <c r="AM148" s="165"/>
      <c r="AN148" s="209"/>
      <c r="AO148" s="166"/>
      <c r="AP148" s="166"/>
      <c r="AQ148" s="167"/>
      <c r="AR148" s="167"/>
      <c r="AS148" s="168"/>
      <c r="AT148" s="168"/>
      <c r="AU148" s="168"/>
      <c r="AV148" s="169"/>
      <c r="AW148" s="169"/>
      <c r="AX148" s="169"/>
      <c r="AY148" s="170"/>
      <c r="AZ148" s="170"/>
      <c r="BA148" s="170"/>
      <c r="BB148" s="169"/>
      <c r="BC148" s="169"/>
      <c r="BD148" s="169"/>
      <c r="BE148" s="171"/>
      <c r="BF148" s="171"/>
      <c r="BG148" s="171"/>
      <c r="BH148" s="172">
        <v>11</v>
      </c>
      <c r="BI148" s="172">
        <v>0.12425</v>
      </c>
      <c r="BJ148" s="172">
        <v>0.26322000000000001</v>
      </c>
      <c r="BK148" s="205"/>
      <c r="BL148" s="205"/>
      <c r="BM148" s="205"/>
      <c r="BN148" s="205"/>
      <c r="BO148" s="205"/>
    </row>
    <row r="149" spans="1:67" x14ac:dyDescent="0.35">
      <c r="A149" s="175" t="str">
        <f t="shared" si="2"/>
        <v>053</v>
      </c>
      <c r="B149" s="206" t="s">
        <v>364</v>
      </c>
      <c r="C149" s="207" t="s">
        <v>4</v>
      </c>
      <c r="D149" s="175">
        <v>23521</v>
      </c>
      <c r="E149" s="156">
        <v>242</v>
      </c>
      <c r="F149" s="157">
        <v>191.81598910901201</v>
      </c>
      <c r="G149" s="157">
        <v>150.271024996829</v>
      </c>
      <c r="H149" s="157">
        <v>103.72780085812001</v>
      </c>
      <c r="I149" s="156">
        <v>15.166344403475099</v>
      </c>
      <c r="J149" s="157">
        <v>16.055386377050599</v>
      </c>
      <c r="K149" s="157">
        <v>15.5909348730852</v>
      </c>
      <c r="L149" s="157">
        <v>14.8721085021585</v>
      </c>
      <c r="M149" s="158">
        <v>1.7102749056036901</v>
      </c>
      <c r="N149" s="158">
        <v>1.75036168955779</v>
      </c>
      <c r="O149" s="210"/>
      <c r="P149" s="210"/>
      <c r="Q149" s="210"/>
      <c r="R149" s="210"/>
      <c r="S149" s="118"/>
      <c r="T149" s="208"/>
      <c r="U149" s="118"/>
      <c r="V149" s="118"/>
      <c r="W149" s="118"/>
      <c r="X149" s="161"/>
      <c r="Y149" s="120"/>
      <c r="Z149" s="162"/>
      <c r="AA149" s="121"/>
      <c r="AB149" s="121"/>
      <c r="AC149" s="121"/>
      <c r="AD149" s="174"/>
      <c r="AE149" s="121"/>
      <c r="AF149" s="180">
        <v>2874.7287500000002</v>
      </c>
      <c r="AG149" s="185">
        <v>1.1498915000000001</v>
      </c>
      <c r="AH149" s="123">
        <v>84</v>
      </c>
      <c r="AI149" s="123">
        <v>1215.48</v>
      </c>
      <c r="AJ149" s="123">
        <v>1.2154800000000001</v>
      </c>
      <c r="AK149" s="164">
        <v>2.552508</v>
      </c>
      <c r="AL149" s="124"/>
      <c r="AM149" s="124"/>
      <c r="AN149" s="186"/>
      <c r="AO149" s="166"/>
      <c r="AP149" s="166"/>
      <c r="AQ149" s="167"/>
      <c r="AR149" s="167"/>
      <c r="AS149" s="168"/>
      <c r="AT149" s="168"/>
      <c r="AU149" s="168"/>
      <c r="AV149" s="169"/>
      <c r="AW149" s="169"/>
      <c r="AX149" s="169"/>
      <c r="AY149" s="170"/>
      <c r="AZ149" s="170"/>
      <c r="BA149" s="170"/>
      <c r="BB149" s="169"/>
      <c r="BC149" s="169"/>
      <c r="BD149" s="169"/>
      <c r="BE149" s="171"/>
      <c r="BF149" s="171"/>
      <c r="BG149" s="171"/>
      <c r="BH149" s="172">
        <v>9</v>
      </c>
      <c r="BI149" s="172">
        <v>6.2700000000000006E-2</v>
      </c>
      <c r="BJ149" s="172">
        <v>0.14299999999999999</v>
      </c>
      <c r="BK149" s="205"/>
      <c r="BL149" s="205"/>
      <c r="BM149" s="205"/>
      <c r="BN149" s="205"/>
      <c r="BO149" s="205"/>
    </row>
    <row r="150" spans="1:67" x14ac:dyDescent="0.35">
      <c r="A150" s="175" t="str">
        <f t="shared" si="2"/>
        <v>053</v>
      </c>
      <c r="B150" s="206" t="s">
        <v>377</v>
      </c>
      <c r="C150" s="207" t="s">
        <v>16</v>
      </c>
      <c r="D150" s="175">
        <v>25738</v>
      </c>
      <c r="E150" s="156">
        <v>309</v>
      </c>
      <c r="F150" s="157">
        <v>245.19424721126899</v>
      </c>
      <c r="G150" s="157">
        <v>193.00053668377799</v>
      </c>
      <c r="H150" s="157">
        <v>134.01067413148101</v>
      </c>
      <c r="I150" s="156">
        <v>12.981099349988</v>
      </c>
      <c r="J150" s="157">
        <v>13.713254059247699</v>
      </c>
      <c r="K150" s="157">
        <v>13.3307632815812</v>
      </c>
      <c r="L150" s="157">
        <v>12.7387866052749</v>
      </c>
      <c r="M150" s="158">
        <v>2.6907386086059701</v>
      </c>
      <c r="N150" s="158">
        <v>3.0387728848653501</v>
      </c>
      <c r="O150" s="210">
        <v>1</v>
      </c>
      <c r="P150" s="210">
        <v>1</v>
      </c>
      <c r="Q150" s="210"/>
      <c r="R150" s="210"/>
      <c r="S150" s="118"/>
      <c r="T150" s="208"/>
      <c r="U150" s="118"/>
      <c r="V150" s="118"/>
      <c r="W150" s="118"/>
      <c r="X150" s="161"/>
      <c r="Y150" s="120"/>
      <c r="Z150" s="162"/>
      <c r="AA150" s="121">
        <v>1</v>
      </c>
      <c r="AB150" s="121">
        <v>1</v>
      </c>
      <c r="AC150" s="121"/>
      <c r="AD150" s="174"/>
      <c r="AE150" s="121">
        <v>0.49321869299999999</v>
      </c>
      <c r="AF150" s="180">
        <v>2241.1995000000002</v>
      </c>
      <c r="AG150" s="185">
        <v>0.89647980000000005</v>
      </c>
      <c r="AH150" s="123">
        <v>82</v>
      </c>
      <c r="AI150" s="123">
        <v>1308.08</v>
      </c>
      <c r="AJ150" s="123">
        <v>1.3080799999999999</v>
      </c>
      <c r="AK150" s="164">
        <v>2.7469679999999999</v>
      </c>
      <c r="AL150" s="124"/>
      <c r="AM150" s="124"/>
      <c r="AN150" s="186"/>
      <c r="AO150" s="166"/>
      <c r="AP150" s="166"/>
      <c r="AQ150" s="167"/>
      <c r="AR150" s="167"/>
      <c r="AS150" s="168"/>
      <c r="AT150" s="168"/>
      <c r="AU150" s="168"/>
      <c r="AV150" s="169"/>
      <c r="AW150" s="169"/>
      <c r="AX150" s="169"/>
      <c r="AY150" s="170"/>
      <c r="AZ150" s="170"/>
      <c r="BA150" s="170"/>
      <c r="BB150" s="169"/>
      <c r="BC150" s="169"/>
      <c r="BD150" s="169"/>
      <c r="BE150" s="171"/>
      <c r="BF150" s="171"/>
      <c r="BG150" s="171"/>
      <c r="BH150" s="172">
        <v>36</v>
      </c>
      <c r="BI150" s="172">
        <v>0.52969999999999995</v>
      </c>
      <c r="BJ150" s="172">
        <v>0.99889999999999901</v>
      </c>
      <c r="BK150" s="205"/>
      <c r="BL150" s="205"/>
      <c r="BM150" s="205"/>
      <c r="BN150" s="205"/>
      <c r="BO150" s="205"/>
    </row>
    <row r="151" spans="1:67" x14ac:dyDescent="0.35">
      <c r="A151" s="175" t="str">
        <f t="shared" si="2"/>
        <v>053</v>
      </c>
      <c r="B151" s="206" t="s">
        <v>406</v>
      </c>
      <c r="C151" s="207" t="s">
        <v>46</v>
      </c>
      <c r="D151" s="175">
        <v>48435</v>
      </c>
      <c r="E151" s="156">
        <v>541</v>
      </c>
      <c r="F151" s="157">
        <v>429.21956302373201</v>
      </c>
      <c r="G151" s="157">
        <v>334.66085467903599</v>
      </c>
      <c r="H151" s="157">
        <v>229.62928173054601</v>
      </c>
      <c r="I151" s="156">
        <v>38.889624002648297</v>
      </c>
      <c r="J151" s="157">
        <v>40.262583975963899</v>
      </c>
      <c r="K151" s="157">
        <v>39.012241513323701</v>
      </c>
      <c r="L151" s="157">
        <v>37.158435911388899</v>
      </c>
      <c r="M151" s="158">
        <v>4.1313135513083203</v>
      </c>
      <c r="N151" s="158">
        <v>4.4981216175474001</v>
      </c>
      <c r="O151" s="210">
        <v>3</v>
      </c>
      <c r="P151" s="210">
        <v>5</v>
      </c>
      <c r="Q151" s="210">
        <v>1710</v>
      </c>
      <c r="R151" s="210">
        <v>1.71</v>
      </c>
      <c r="S151" s="118"/>
      <c r="T151" s="208"/>
      <c r="U151" s="118"/>
      <c r="V151" s="118"/>
      <c r="W151" s="118"/>
      <c r="X151" s="161"/>
      <c r="Y151" s="120"/>
      <c r="Z151" s="162"/>
      <c r="AA151" s="121">
        <v>2</v>
      </c>
      <c r="AB151" s="121">
        <v>2</v>
      </c>
      <c r="AC151" s="121">
        <v>116.7</v>
      </c>
      <c r="AD151" s="174">
        <v>0.1167</v>
      </c>
      <c r="AE151" s="121">
        <v>1.6753804649999999</v>
      </c>
      <c r="AF151" s="180">
        <v>4000.1</v>
      </c>
      <c r="AG151" s="185">
        <v>1.6000399999999999</v>
      </c>
      <c r="AH151" s="123">
        <v>192</v>
      </c>
      <c r="AI151" s="123">
        <v>2552.17</v>
      </c>
      <c r="AJ151" s="123">
        <v>2.5521700000000003</v>
      </c>
      <c r="AK151" s="164">
        <v>5.3595569999999997</v>
      </c>
      <c r="AL151" s="124"/>
      <c r="AM151" s="124"/>
      <c r="AN151" s="186"/>
      <c r="AO151" s="166"/>
      <c r="AP151" s="166"/>
      <c r="AQ151" s="167"/>
      <c r="AR151" s="167"/>
      <c r="AS151" s="168"/>
      <c r="AT151" s="168"/>
      <c r="AU151" s="168"/>
      <c r="AV151" s="169"/>
      <c r="AW151" s="169"/>
      <c r="AX151" s="169"/>
      <c r="AY151" s="170"/>
      <c r="AZ151" s="170"/>
      <c r="BA151" s="170"/>
      <c r="BB151" s="169"/>
      <c r="BC151" s="169"/>
      <c r="BD151" s="169"/>
      <c r="BE151" s="171"/>
      <c r="BF151" s="171"/>
      <c r="BG151" s="171"/>
      <c r="BH151" s="172">
        <v>31</v>
      </c>
      <c r="BI151" s="172">
        <v>5.6059000000000001</v>
      </c>
      <c r="BJ151" s="172">
        <v>13.926086666667</v>
      </c>
      <c r="BK151" s="205"/>
      <c r="BL151" s="205"/>
      <c r="BM151" s="205"/>
      <c r="BN151" s="205"/>
      <c r="BO151" s="205"/>
    </row>
    <row r="152" spans="1:67" x14ac:dyDescent="0.35">
      <c r="A152" s="175" t="str">
        <f t="shared" si="2"/>
        <v>053</v>
      </c>
      <c r="B152" s="206" t="s">
        <v>429</v>
      </c>
      <c r="C152" s="207" t="s">
        <v>66</v>
      </c>
      <c r="D152" s="175">
        <v>18751</v>
      </c>
      <c r="E152" s="156">
        <v>249</v>
      </c>
      <c r="F152" s="157">
        <v>197.09882412384499</v>
      </c>
      <c r="G152" s="157">
        <v>154.74178271777501</v>
      </c>
      <c r="H152" s="157">
        <v>107.10066611706399</v>
      </c>
      <c r="I152" s="156">
        <v>16.253117773283702</v>
      </c>
      <c r="J152" s="157">
        <v>17.187810629120399</v>
      </c>
      <c r="K152" s="157">
        <v>16.699510283869898</v>
      </c>
      <c r="L152" s="157">
        <v>15.9437733294155</v>
      </c>
      <c r="M152" s="158">
        <v>1.50353043948663</v>
      </c>
      <c r="N152" s="158">
        <v>1.58941289716706</v>
      </c>
      <c r="O152" s="210"/>
      <c r="P152" s="210"/>
      <c r="Q152" s="210"/>
      <c r="R152" s="210"/>
      <c r="S152" s="118"/>
      <c r="T152" s="208"/>
      <c r="U152" s="118"/>
      <c r="V152" s="118"/>
      <c r="W152" s="118"/>
      <c r="X152" s="161"/>
      <c r="Y152" s="120"/>
      <c r="Z152" s="162"/>
      <c r="AA152" s="121">
        <v>1</v>
      </c>
      <c r="AB152" s="121">
        <v>1</v>
      </c>
      <c r="AC152" s="121"/>
      <c r="AD152" s="174"/>
      <c r="AE152" s="121">
        <v>0.71413320000000002</v>
      </c>
      <c r="AF152" s="180">
        <v>1930.31675</v>
      </c>
      <c r="AG152" s="185">
        <v>0.77212669999999994</v>
      </c>
      <c r="AH152" s="123">
        <v>88</v>
      </c>
      <c r="AI152" s="123">
        <v>958.05</v>
      </c>
      <c r="AJ152" s="123">
        <v>0.95804999999999996</v>
      </c>
      <c r="AK152" s="164">
        <v>2.0119050000000001</v>
      </c>
      <c r="AL152" s="124"/>
      <c r="AM152" s="124"/>
      <c r="AN152" s="186"/>
      <c r="AO152" s="166"/>
      <c r="AP152" s="166"/>
      <c r="AQ152" s="167"/>
      <c r="AR152" s="167"/>
      <c r="AS152" s="168"/>
      <c r="AT152" s="168"/>
      <c r="AU152" s="168"/>
      <c r="AV152" s="169"/>
      <c r="AW152" s="169"/>
      <c r="AX152" s="169"/>
      <c r="AY152" s="170"/>
      <c r="AZ152" s="170"/>
      <c r="BA152" s="170"/>
      <c r="BB152" s="169"/>
      <c r="BC152" s="169"/>
      <c r="BD152" s="169"/>
      <c r="BE152" s="171"/>
      <c r="BF152" s="171"/>
      <c r="BG152" s="171"/>
      <c r="BH152" s="172">
        <v>12</v>
      </c>
      <c r="BI152" s="172">
        <v>0.33950000000000002</v>
      </c>
      <c r="BJ152" s="172">
        <v>0.61472000000000004</v>
      </c>
      <c r="BK152" s="205"/>
      <c r="BL152" s="205"/>
      <c r="BM152" s="205"/>
      <c r="BN152" s="205"/>
      <c r="BO152" s="205"/>
    </row>
    <row r="153" spans="1:67" x14ac:dyDescent="0.35">
      <c r="A153" s="175" t="str">
        <f t="shared" si="2"/>
        <v>053</v>
      </c>
      <c r="B153" s="206" t="s">
        <v>478</v>
      </c>
      <c r="C153" s="207" t="s">
        <v>121</v>
      </c>
      <c r="D153" s="175">
        <v>47400</v>
      </c>
      <c r="E153" s="156">
        <v>536</v>
      </c>
      <c r="F153" s="157">
        <v>425.22248317314302</v>
      </c>
      <c r="G153" s="157">
        <v>331.736696888388</v>
      </c>
      <c r="H153" s="157">
        <v>227.78976714436601</v>
      </c>
      <c r="I153" s="156">
        <v>37.284015333248803</v>
      </c>
      <c r="J153" s="157">
        <v>39.437111880647699</v>
      </c>
      <c r="K153" s="157">
        <v>38.312295550997398</v>
      </c>
      <c r="L153" s="157">
        <v>36.571429963743903</v>
      </c>
      <c r="M153" s="158">
        <v>3.9978738884865801</v>
      </c>
      <c r="N153" s="158">
        <v>4.2382613129427202</v>
      </c>
      <c r="O153" s="210">
        <v>2</v>
      </c>
      <c r="P153" s="210">
        <v>2</v>
      </c>
      <c r="Q153" s="210"/>
      <c r="R153" s="210"/>
      <c r="S153" s="118"/>
      <c r="T153" s="208"/>
      <c r="U153" s="118"/>
      <c r="V153" s="118"/>
      <c r="W153" s="118"/>
      <c r="X153" s="161"/>
      <c r="Y153" s="120"/>
      <c r="Z153" s="162"/>
      <c r="AA153" s="121">
        <v>1</v>
      </c>
      <c r="AB153" s="121">
        <v>1</v>
      </c>
      <c r="AC153" s="121"/>
      <c r="AD153" s="174"/>
      <c r="AE153" s="121">
        <v>1.071859635</v>
      </c>
      <c r="AF153" s="180">
        <v>4715.6194999999998</v>
      </c>
      <c r="AG153" s="185">
        <v>1.8862478</v>
      </c>
      <c r="AH153" s="123">
        <v>318</v>
      </c>
      <c r="AI153" s="123">
        <v>4786.8500000000004</v>
      </c>
      <c r="AJ153" s="123">
        <v>4.7868500000000003</v>
      </c>
      <c r="AK153" s="164">
        <v>10.052384999999999</v>
      </c>
      <c r="AL153" s="165"/>
      <c r="AM153" s="165"/>
      <c r="AN153" s="209"/>
      <c r="AO153" s="166"/>
      <c r="AP153" s="166"/>
      <c r="AQ153" s="167"/>
      <c r="AR153" s="167"/>
      <c r="AS153" s="168"/>
      <c r="AT153" s="168"/>
      <c r="AU153" s="168"/>
      <c r="AV153" s="169"/>
      <c r="AW153" s="169"/>
      <c r="AX153" s="169"/>
      <c r="AY153" s="170"/>
      <c r="AZ153" s="170"/>
      <c r="BA153" s="170"/>
      <c r="BB153" s="169"/>
      <c r="BC153" s="169"/>
      <c r="BD153" s="169"/>
      <c r="BE153" s="171"/>
      <c r="BF153" s="171"/>
      <c r="BG153" s="171"/>
      <c r="BH153" s="172">
        <v>23</v>
      </c>
      <c r="BI153" s="172">
        <v>0.41144999999999998</v>
      </c>
      <c r="BJ153" s="172">
        <v>0.71589999999999998</v>
      </c>
      <c r="BK153" s="205"/>
      <c r="BL153" s="205"/>
      <c r="BM153" s="205"/>
      <c r="BN153" s="205"/>
      <c r="BO153" s="205"/>
    </row>
    <row r="154" spans="1:67" x14ac:dyDescent="0.35">
      <c r="A154" s="175" t="str">
        <f t="shared" si="2"/>
        <v>053</v>
      </c>
      <c r="B154" s="206" t="s">
        <v>518</v>
      </c>
      <c r="C154" s="207" t="s">
        <v>873</v>
      </c>
      <c r="D154" s="175">
        <v>41065</v>
      </c>
      <c r="E154" s="156">
        <v>510</v>
      </c>
      <c r="F154" s="157">
        <v>404.53681523548897</v>
      </c>
      <c r="G154" s="157">
        <v>317.87183663948298</v>
      </c>
      <c r="H154" s="157">
        <v>220.24062209087401</v>
      </c>
      <c r="I154" s="156">
        <v>44.477033937630303</v>
      </c>
      <c r="J154" s="157">
        <v>36.014743390318699</v>
      </c>
      <c r="K154" s="157">
        <v>33.775862047759297</v>
      </c>
      <c r="L154" s="157">
        <v>31.326881419241399</v>
      </c>
      <c r="M154" s="158">
        <v>2.7745420051190299</v>
      </c>
      <c r="N154" s="158">
        <v>2.99635364473875</v>
      </c>
      <c r="O154" s="210"/>
      <c r="P154" s="210"/>
      <c r="Q154" s="210"/>
      <c r="R154" s="210"/>
      <c r="S154" s="118"/>
      <c r="T154" s="208"/>
      <c r="U154" s="118"/>
      <c r="V154" s="118"/>
      <c r="W154" s="118"/>
      <c r="X154" s="161"/>
      <c r="Y154" s="120"/>
      <c r="Z154" s="162"/>
      <c r="AA154" s="121">
        <v>1</v>
      </c>
      <c r="AB154" s="121">
        <v>1</v>
      </c>
      <c r="AC154" s="121">
        <v>100</v>
      </c>
      <c r="AD154" s="174">
        <v>0.1</v>
      </c>
      <c r="AE154" s="121">
        <v>0.76203929999999998</v>
      </c>
      <c r="AF154" s="180">
        <v>5260.4207499999993</v>
      </c>
      <c r="AG154" s="185">
        <v>2.1041683</v>
      </c>
      <c r="AH154" s="123">
        <v>149</v>
      </c>
      <c r="AI154" s="123">
        <v>2138.19</v>
      </c>
      <c r="AJ154" s="123">
        <v>2.1381900000000003</v>
      </c>
      <c r="AK154" s="164">
        <v>4.4901989999999996</v>
      </c>
      <c r="AL154" s="124"/>
      <c r="AM154" s="124"/>
      <c r="AN154" s="186"/>
      <c r="AO154" s="166"/>
      <c r="AP154" s="166"/>
      <c r="AQ154" s="167"/>
      <c r="AR154" s="167"/>
      <c r="AS154" s="168"/>
      <c r="AT154" s="168"/>
      <c r="AU154" s="168"/>
      <c r="AV154" s="169"/>
      <c r="AW154" s="169"/>
      <c r="AX154" s="169"/>
      <c r="AY154" s="170"/>
      <c r="AZ154" s="170"/>
      <c r="BA154" s="170"/>
      <c r="BB154" s="169"/>
      <c r="BC154" s="169"/>
      <c r="BD154" s="169"/>
      <c r="BE154" s="171"/>
      <c r="BF154" s="171"/>
      <c r="BG154" s="171"/>
      <c r="BH154" s="172">
        <v>20</v>
      </c>
      <c r="BI154" s="172">
        <v>0.31724999999999998</v>
      </c>
      <c r="BJ154" s="172">
        <v>0.5756</v>
      </c>
      <c r="BK154" s="205"/>
      <c r="BL154" s="205"/>
      <c r="BM154" s="205"/>
      <c r="BN154" s="205"/>
      <c r="BO154" s="205"/>
    </row>
    <row r="155" spans="1:67" x14ac:dyDescent="0.35">
      <c r="A155" s="175" t="str">
        <f t="shared" si="2"/>
        <v>053</v>
      </c>
      <c r="B155" s="206" t="s">
        <v>541</v>
      </c>
      <c r="C155" s="207" t="s">
        <v>179</v>
      </c>
      <c r="D155" s="175">
        <v>30452</v>
      </c>
      <c r="E155" s="156">
        <v>336</v>
      </c>
      <c r="F155" s="157">
        <v>266.37626557628403</v>
      </c>
      <c r="G155" s="157">
        <v>210.02586262648299</v>
      </c>
      <c r="H155" s="157">
        <v>146.135056665376</v>
      </c>
      <c r="I155" s="156">
        <v>18.7889323744233</v>
      </c>
      <c r="J155" s="157">
        <v>19.881101761701501</v>
      </c>
      <c r="K155" s="157">
        <v>19.310532846415899</v>
      </c>
      <c r="L155" s="157">
        <v>18.427469751051401</v>
      </c>
      <c r="M155" s="158">
        <v>1.1739229591517499</v>
      </c>
      <c r="N155" s="158">
        <v>1.28961231948836</v>
      </c>
      <c r="O155" s="210">
        <v>3</v>
      </c>
      <c r="P155" s="210">
        <v>3</v>
      </c>
      <c r="Q155" s="210">
        <v>850</v>
      </c>
      <c r="R155" s="210">
        <v>0.85</v>
      </c>
      <c r="S155" s="118"/>
      <c r="T155" s="208"/>
      <c r="U155" s="118"/>
      <c r="V155" s="118"/>
      <c r="W155" s="118"/>
      <c r="X155" s="161"/>
      <c r="Y155" s="120"/>
      <c r="Z155" s="162"/>
      <c r="AA155" s="121">
        <v>1</v>
      </c>
      <c r="AB155" s="121">
        <v>1</v>
      </c>
      <c r="AC155" s="121"/>
      <c r="AD155" s="174"/>
      <c r="AE155" s="121">
        <v>0.752931036</v>
      </c>
      <c r="AF155" s="180">
        <v>3995.45325</v>
      </c>
      <c r="AG155" s="185">
        <v>1.5981813</v>
      </c>
      <c r="AH155" s="123">
        <v>185</v>
      </c>
      <c r="AI155" s="123">
        <v>2393.54</v>
      </c>
      <c r="AJ155" s="123">
        <v>2.3935399999999998</v>
      </c>
      <c r="AK155" s="164">
        <v>5.0264340000000001</v>
      </c>
      <c r="AL155" s="124"/>
      <c r="AM155" s="124"/>
      <c r="AN155" s="186"/>
      <c r="AO155" s="166"/>
      <c r="AP155" s="166"/>
      <c r="AQ155" s="167"/>
      <c r="AR155" s="167"/>
      <c r="AS155" s="168"/>
      <c r="AT155" s="168"/>
      <c r="AU155" s="168"/>
      <c r="AV155" s="169"/>
      <c r="AW155" s="169"/>
      <c r="AX155" s="169"/>
      <c r="AY155" s="170"/>
      <c r="AZ155" s="170"/>
      <c r="BA155" s="170"/>
      <c r="BB155" s="169"/>
      <c r="BC155" s="169"/>
      <c r="BD155" s="169"/>
      <c r="BE155" s="171"/>
      <c r="BF155" s="171"/>
      <c r="BG155" s="171"/>
      <c r="BH155" s="172">
        <v>19</v>
      </c>
      <c r="BI155" s="172">
        <v>0.21115999999999999</v>
      </c>
      <c r="BJ155" s="172">
        <v>0.45151999999999998</v>
      </c>
      <c r="BK155" s="205"/>
      <c r="BL155" s="205"/>
      <c r="BM155" s="205"/>
      <c r="BN155" s="205"/>
      <c r="BO155" s="205"/>
    </row>
    <row r="156" spans="1:67" x14ac:dyDescent="0.35">
      <c r="A156" s="175" t="str">
        <f t="shared" si="2"/>
        <v>053</v>
      </c>
      <c r="B156" s="206" t="s">
        <v>554</v>
      </c>
      <c r="C156" s="207" t="s">
        <v>185</v>
      </c>
      <c r="D156" s="175">
        <v>24693</v>
      </c>
      <c r="E156" s="156">
        <v>271</v>
      </c>
      <c r="F156" s="157">
        <v>214.956907892743</v>
      </c>
      <c r="G156" s="157">
        <v>167.40472642728599</v>
      </c>
      <c r="H156" s="157">
        <v>114.69523572537599</v>
      </c>
      <c r="I156" s="156">
        <v>31.222686339140498</v>
      </c>
      <c r="J156" s="157">
        <v>26.299279874057898</v>
      </c>
      <c r="K156" s="157">
        <v>24.807763505818301</v>
      </c>
      <c r="L156" s="157">
        <v>23.119364182638598</v>
      </c>
      <c r="M156" s="158">
        <v>2.6160368420237798</v>
      </c>
      <c r="N156" s="158">
        <v>2.7558961530625199</v>
      </c>
      <c r="O156" s="210"/>
      <c r="P156" s="210"/>
      <c r="Q156" s="210"/>
      <c r="R156" s="210"/>
      <c r="S156" s="118"/>
      <c r="T156" s="208"/>
      <c r="U156" s="118"/>
      <c r="V156" s="118"/>
      <c r="W156" s="118"/>
      <c r="X156" s="161"/>
      <c r="Y156" s="120"/>
      <c r="Z156" s="162"/>
      <c r="AA156" s="121"/>
      <c r="AB156" s="121"/>
      <c r="AC156" s="121"/>
      <c r="AD156" s="174"/>
      <c r="AE156" s="121"/>
      <c r="AF156" s="180">
        <v>2315.5142499999997</v>
      </c>
      <c r="AG156" s="185">
        <v>0.92620569999999991</v>
      </c>
      <c r="AH156" s="123">
        <v>77</v>
      </c>
      <c r="AI156" s="123">
        <v>1221.7</v>
      </c>
      <c r="AJ156" s="123">
        <v>1.2217</v>
      </c>
      <c r="AK156" s="164">
        <v>2.5655700000000001</v>
      </c>
      <c r="AL156" s="124"/>
      <c r="AM156" s="124"/>
      <c r="AN156" s="186"/>
      <c r="AO156" s="166"/>
      <c r="AP156" s="166"/>
      <c r="AQ156" s="167"/>
      <c r="AR156" s="167"/>
      <c r="AS156" s="168"/>
      <c r="AT156" s="168"/>
      <c r="AU156" s="168"/>
      <c r="AV156" s="169"/>
      <c r="AW156" s="169"/>
      <c r="AX156" s="169"/>
      <c r="AY156" s="170"/>
      <c r="AZ156" s="170"/>
      <c r="BA156" s="170"/>
      <c r="BB156" s="169"/>
      <c r="BC156" s="169"/>
      <c r="BD156" s="169"/>
      <c r="BE156" s="171"/>
      <c r="BF156" s="171"/>
      <c r="BG156" s="171"/>
      <c r="BH156" s="172">
        <v>12</v>
      </c>
      <c r="BI156" s="172">
        <v>0.28325</v>
      </c>
      <c r="BJ156" s="172">
        <v>0.53603999999999996</v>
      </c>
      <c r="BK156" s="205"/>
      <c r="BL156" s="205"/>
      <c r="BM156" s="205"/>
      <c r="BN156" s="205"/>
      <c r="BO156" s="205"/>
    </row>
    <row r="157" spans="1:67" x14ac:dyDescent="0.35">
      <c r="A157" s="175" t="str">
        <f t="shared" si="2"/>
        <v>053</v>
      </c>
      <c r="B157" s="206" t="s">
        <v>570</v>
      </c>
      <c r="C157" s="207" t="s">
        <v>201</v>
      </c>
      <c r="D157" s="175">
        <v>14577</v>
      </c>
      <c r="E157" s="156">
        <v>211</v>
      </c>
      <c r="F157" s="157">
        <v>167.288504677227</v>
      </c>
      <c r="G157" s="157">
        <v>130.60548380785701</v>
      </c>
      <c r="H157" s="157">
        <v>89.764254202338293</v>
      </c>
      <c r="I157" s="156">
        <v>17.256475945995302</v>
      </c>
      <c r="J157" s="157">
        <v>18.2674471984772</v>
      </c>
      <c r="K157" s="157">
        <v>17.7392976480205</v>
      </c>
      <c r="L157" s="157">
        <v>16.921886526687199</v>
      </c>
      <c r="M157" s="158">
        <v>0.52144867041416698</v>
      </c>
      <c r="N157" s="158">
        <v>0.52684671712707798</v>
      </c>
      <c r="O157" s="210"/>
      <c r="P157" s="210"/>
      <c r="Q157" s="210"/>
      <c r="R157" s="210"/>
      <c r="S157" s="118"/>
      <c r="T157" s="208"/>
      <c r="U157" s="118"/>
      <c r="V157" s="118"/>
      <c r="W157" s="118"/>
      <c r="X157" s="161"/>
      <c r="Y157" s="120"/>
      <c r="Z157" s="162"/>
      <c r="AA157" s="121"/>
      <c r="AB157" s="121"/>
      <c r="AC157" s="121"/>
      <c r="AD157" s="174"/>
      <c r="AE157" s="121"/>
      <c r="AF157" s="180">
        <v>2384.1157499999999</v>
      </c>
      <c r="AG157" s="185">
        <v>0.95364630000000006</v>
      </c>
      <c r="AH157" s="123">
        <v>122</v>
      </c>
      <c r="AI157" s="123">
        <v>1334.78</v>
      </c>
      <c r="AJ157" s="123">
        <v>1.3347800000000001</v>
      </c>
      <c r="AK157" s="164">
        <v>2.8030379999999999</v>
      </c>
      <c r="AL157" s="124"/>
      <c r="AM157" s="124"/>
      <c r="AN157" s="186"/>
      <c r="AO157" s="166"/>
      <c r="AP157" s="166"/>
      <c r="AQ157" s="167"/>
      <c r="AR157" s="167"/>
      <c r="AS157" s="168"/>
      <c r="AT157" s="168"/>
      <c r="AU157" s="168"/>
      <c r="AV157" s="169"/>
      <c r="AW157" s="169"/>
      <c r="AX157" s="169"/>
      <c r="AY157" s="170"/>
      <c r="AZ157" s="170"/>
      <c r="BA157" s="170"/>
      <c r="BB157" s="169"/>
      <c r="BC157" s="169"/>
      <c r="BD157" s="169"/>
      <c r="BE157" s="171"/>
      <c r="BF157" s="171"/>
      <c r="BG157" s="171"/>
      <c r="BH157" s="172">
        <v>4</v>
      </c>
      <c r="BI157" s="172">
        <v>5.7000000000000002E-2</v>
      </c>
      <c r="BJ157" s="172">
        <v>0.1065</v>
      </c>
      <c r="BK157" s="205"/>
      <c r="BL157" s="205"/>
      <c r="BM157" s="205"/>
      <c r="BN157" s="205"/>
      <c r="BO157" s="205"/>
    </row>
    <row r="158" spans="1:67" ht="14.25" customHeight="1" x14ac:dyDescent="0.35">
      <c r="A158" s="175" t="str">
        <f t="shared" si="2"/>
        <v>053</v>
      </c>
      <c r="B158" s="206" t="s">
        <v>579</v>
      </c>
      <c r="C158" s="207" t="s">
        <v>212</v>
      </c>
      <c r="D158" s="175">
        <v>19852</v>
      </c>
      <c r="E158" s="156">
        <v>237</v>
      </c>
      <c r="F158" s="157">
        <v>187.53520135684499</v>
      </c>
      <c r="G158" s="157">
        <v>147.79669135125101</v>
      </c>
      <c r="H158" s="157">
        <v>102.77922058690299</v>
      </c>
      <c r="I158" s="156">
        <v>30.826136936550299</v>
      </c>
      <c r="J158" s="157">
        <v>19.097726088578401</v>
      </c>
      <c r="K158" s="157">
        <v>17.077201192169799</v>
      </c>
      <c r="L158" s="157">
        <v>15.1931887407401</v>
      </c>
      <c r="M158" s="158">
        <v>0.60628018830947905</v>
      </c>
      <c r="N158" s="158">
        <v>0.67039488588552398</v>
      </c>
      <c r="O158" s="210">
        <v>2</v>
      </c>
      <c r="P158" s="210">
        <v>3</v>
      </c>
      <c r="Q158" s="210">
        <v>568</v>
      </c>
      <c r="R158" s="210">
        <v>0.56799999999999995</v>
      </c>
      <c r="S158" s="118"/>
      <c r="T158" s="208"/>
      <c r="U158" s="118"/>
      <c r="V158" s="118"/>
      <c r="W158" s="118"/>
      <c r="X158" s="161"/>
      <c r="Y158" s="120"/>
      <c r="Z158" s="162"/>
      <c r="AA158" s="121"/>
      <c r="AB158" s="121"/>
      <c r="AC158" s="121"/>
      <c r="AD158" s="174"/>
      <c r="AE158" s="121"/>
      <c r="AF158" s="180">
        <v>3287.6702500000001</v>
      </c>
      <c r="AG158" s="185">
        <v>1.3150681000000002</v>
      </c>
      <c r="AH158" s="123">
        <v>188</v>
      </c>
      <c r="AI158" s="123">
        <v>2222.6999999999998</v>
      </c>
      <c r="AJ158" s="123">
        <v>2.2226999999999997</v>
      </c>
      <c r="AK158" s="164">
        <v>4.6676700000000002</v>
      </c>
      <c r="AL158" s="165"/>
      <c r="AM158" s="165"/>
      <c r="AN158" s="209"/>
      <c r="AO158" s="166"/>
      <c r="AP158" s="166"/>
      <c r="AQ158" s="167"/>
      <c r="AR158" s="167"/>
      <c r="AS158" s="168"/>
      <c r="AT158" s="168"/>
      <c r="AU158" s="168"/>
      <c r="AV158" s="169"/>
      <c r="AW158" s="169"/>
      <c r="AX158" s="169"/>
      <c r="AY158" s="170"/>
      <c r="AZ158" s="170"/>
      <c r="BA158" s="170"/>
      <c r="BB158" s="169"/>
      <c r="BC158" s="169"/>
      <c r="BD158" s="169"/>
      <c r="BE158" s="171"/>
      <c r="BF158" s="171"/>
      <c r="BG158" s="171"/>
      <c r="BH158" s="172">
        <v>9</v>
      </c>
      <c r="BI158" s="172">
        <v>6.5750000000000003E-2</v>
      </c>
      <c r="BJ158" s="172">
        <v>0.16084000000000001</v>
      </c>
      <c r="BK158" s="205"/>
      <c r="BL158" s="205"/>
      <c r="BM158" s="205"/>
      <c r="BN158" s="205"/>
      <c r="BO158" s="205"/>
    </row>
    <row r="159" spans="1:67" x14ac:dyDescent="0.35">
      <c r="A159" s="175" t="str">
        <f t="shared" si="2"/>
        <v>053</v>
      </c>
      <c r="B159" s="206" t="s">
        <v>582</v>
      </c>
      <c r="C159" s="207" t="s">
        <v>215</v>
      </c>
      <c r="D159" s="175">
        <v>38694</v>
      </c>
      <c r="E159" s="156">
        <v>320</v>
      </c>
      <c r="F159" s="157">
        <v>254.00850351809501</v>
      </c>
      <c r="G159" s="157">
        <v>199.77143224503999</v>
      </c>
      <c r="H159" s="157">
        <v>138.568442520942</v>
      </c>
      <c r="I159" s="156">
        <v>312.23648290912098</v>
      </c>
      <c r="J159" s="157">
        <v>12.9311248842655</v>
      </c>
      <c r="K159" s="157">
        <v>12.5682314330419</v>
      </c>
      <c r="L159" s="157">
        <v>12.0065853185416</v>
      </c>
      <c r="M159" s="158">
        <v>1.6053919202222899</v>
      </c>
      <c r="N159" s="158">
        <v>1.73784724681407</v>
      </c>
      <c r="O159" s="210"/>
      <c r="P159" s="210"/>
      <c r="Q159" s="210"/>
      <c r="R159" s="210"/>
      <c r="S159" s="118"/>
      <c r="T159" s="208"/>
      <c r="U159" s="118"/>
      <c r="V159" s="118"/>
      <c r="W159" s="118"/>
      <c r="X159" s="161"/>
      <c r="Y159" s="120"/>
      <c r="Z159" s="162"/>
      <c r="AA159" s="121">
        <v>1</v>
      </c>
      <c r="AB159" s="121">
        <v>1</v>
      </c>
      <c r="AC159" s="121">
        <v>130</v>
      </c>
      <c r="AD159" s="174">
        <v>0.13</v>
      </c>
      <c r="AE159" s="121">
        <v>0.63056895000000002</v>
      </c>
      <c r="AF159" s="180">
        <v>2206.636</v>
      </c>
      <c r="AG159" s="185">
        <v>0.88265440000000006</v>
      </c>
      <c r="AH159" s="123">
        <v>377</v>
      </c>
      <c r="AI159" s="123">
        <v>5641.97</v>
      </c>
      <c r="AJ159" s="123">
        <v>5.6419700000000006</v>
      </c>
      <c r="AK159" s="164">
        <v>11.848136999999999</v>
      </c>
      <c r="AL159" s="124"/>
      <c r="AM159" s="124"/>
      <c r="AN159" s="186"/>
      <c r="AO159" s="166"/>
      <c r="AP159" s="166"/>
      <c r="AQ159" s="167"/>
      <c r="AR159" s="167"/>
      <c r="AS159" s="168"/>
      <c r="AT159" s="168"/>
      <c r="AU159" s="168"/>
      <c r="AV159" s="169"/>
      <c r="AW159" s="169"/>
      <c r="AX159" s="169"/>
      <c r="AY159" s="170"/>
      <c r="AZ159" s="170"/>
      <c r="BA159" s="170"/>
      <c r="BB159" s="169"/>
      <c r="BC159" s="169"/>
      <c r="BD159" s="169"/>
      <c r="BE159" s="171"/>
      <c r="BF159" s="171"/>
      <c r="BG159" s="171"/>
      <c r="BH159" s="172">
        <v>13</v>
      </c>
      <c r="BI159" s="172">
        <v>0.28175</v>
      </c>
      <c r="BJ159" s="172">
        <v>0.49812000000000001</v>
      </c>
      <c r="BK159" s="205"/>
      <c r="BL159" s="205"/>
      <c r="BM159" s="205"/>
      <c r="BN159" s="205"/>
      <c r="BO159" s="205"/>
    </row>
    <row r="160" spans="1:67" x14ac:dyDescent="0.35">
      <c r="A160" s="175" t="str">
        <f t="shared" si="2"/>
        <v>053</v>
      </c>
      <c r="B160" s="206" t="s">
        <v>617</v>
      </c>
      <c r="C160" s="207" t="s">
        <v>248</v>
      </c>
      <c r="D160" s="175">
        <v>26831</v>
      </c>
      <c r="E160" s="156">
        <v>333</v>
      </c>
      <c r="F160" s="157">
        <v>264.30520018896499</v>
      </c>
      <c r="G160" s="157">
        <v>205.95379073687701</v>
      </c>
      <c r="H160" s="157">
        <v>141.21606731552399</v>
      </c>
      <c r="I160" s="156">
        <v>22.753743421012999</v>
      </c>
      <c r="J160" s="157">
        <v>24.028926510355799</v>
      </c>
      <c r="K160" s="157">
        <v>23.362747948173201</v>
      </c>
      <c r="L160" s="157">
        <v>22.3317108772317</v>
      </c>
      <c r="M160" s="158">
        <v>2.1318782262095599</v>
      </c>
      <c r="N160" s="158">
        <v>2.27616150465682</v>
      </c>
      <c r="O160" s="210"/>
      <c r="P160" s="210"/>
      <c r="Q160" s="210"/>
      <c r="R160" s="210"/>
      <c r="S160" s="118"/>
      <c r="T160" s="208"/>
      <c r="U160" s="118"/>
      <c r="V160" s="118"/>
      <c r="W160" s="118"/>
      <c r="X160" s="161"/>
      <c r="Y160" s="120"/>
      <c r="Z160" s="162"/>
      <c r="AA160" s="121">
        <v>2</v>
      </c>
      <c r="AB160" s="121">
        <v>2</v>
      </c>
      <c r="AC160" s="121"/>
      <c r="AD160" s="174"/>
      <c r="AE160" s="121">
        <v>2.2852169340000001</v>
      </c>
      <c r="AF160" s="180">
        <v>1204.9514999999999</v>
      </c>
      <c r="AG160" s="185">
        <v>0.48198059999999998</v>
      </c>
      <c r="AH160" s="123">
        <v>125</v>
      </c>
      <c r="AI160" s="123">
        <v>1560.04</v>
      </c>
      <c r="AJ160" s="123">
        <v>1.5600399999999999</v>
      </c>
      <c r="AK160" s="164">
        <v>3.276084</v>
      </c>
      <c r="AL160" s="124"/>
      <c r="AM160" s="124"/>
      <c r="AN160" s="186"/>
      <c r="AO160" s="166"/>
      <c r="AP160" s="166"/>
      <c r="AQ160" s="167"/>
      <c r="AR160" s="167"/>
      <c r="AS160" s="168"/>
      <c r="AT160" s="168"/>
      <c r="AU160" s="168"/>
      <c r="AV160" s="169"/>
      <c r="AW160" s="169"/>
      <c r="AX160" s="169"/>
      <c r="AY160" s="170"/>
      <c r="AZ160" s="170"/>
      <c r="BA160" s="170"/>
      <c r="BB160" s="169"/>
      <c r="BC160" s="169"/>
      <c r="BD160" s="169"/>
      <c r="BE160" s="171"/>
      <c r="BF160" s="171"/>
      <c r="BG160" s="171"/>
      <c r="BH160" s="172">
        <v>33</v>
      </c>
      <c r="BI160" s="172">
        <v>0.61475000000000002</v>
      </c>
      <c r="BJ160" s="172">
        <v>0.93178000000000005</v>
      </c>
      <c r="BK160" s="205"/>
      <c r="BL160" s="205"/>
      <c r="BM160" s="205"/>
      <c r="BN160" s="205"/>
      <c r="BO160" s="205"/>
    </row>
    <row r="161" spans="1:68" x14ac:dyDescent="0.35">
      <c r="A161" s="175" t="str">
        <f t="shared" si="2"/>
        <v>053</v>
      </c>
      <c r="B161" s="206" t="s">
        <v>626</v>
      </c>
      <c r="C161" s="207" t="s">
        <v>256</v>
      </c>
      <c r="D161" s="175">
        <v>10496</v>
      </c>
      <c r="E161" s="156">
        <v>134</v>
      </c>
      <c r="F161" s="157">
        <v>106.160701279199</v>
      </c>
      <c r="G161" s="157">
        <v>83.293531443988698</v>
      </c>
      <c r="H161" s="157">
        <v>57.603897809565403</v>
      </c>
      <c r="I161" s="156">
        <v>9.58303823391579</v>
      </c>
      <c r="J161" s="157">
        <v>10.138669330692</v>
      </c>
      <c r="K161" s="157">
        <v>9.8483976604919992</v>
      </c>
      <c r="L161" s="157">
        <v>9.3991474600055298</v>
      </c>
      <c r="M161" s="158">
        <v>0.38878163919812903</v>
      </c>
      <c r="N161" s="158">
        <v>0.39797465685699002</v>
      </c>
      <c r="O161" s="210">
        <v>1</v>
      </c>
      <c r="P161" s="210">
        <v>1</v>
      </c>
      <c r="Q161" s="210">
        <v>93</v>
      </c>
      <c r="R161" s="210">
        <v>9.2999999999999999E-2</v>
      </c>
      <c r="S161" s="118"/>
      <c r="T161" s="208"/>
      <c r="U161" s="118"/>
      <c r="V161" s="118"/>
      <c r="W161" s="118"/>
      <c r="X161" s="161"/>
      <c r="Y161" s="120"/>
      <c r="Z161" s="162"/>
      <c r="AA161" s="121">
        <v>1</v>
      </c>
      <c r="AB161" s="121">
        <v>1</v>
      </c>
      <c r="AC161" s="121"/>
      <c r="AD161" s="174"/>
      <c r="AE161" s="121">
        <v>1.2473079300000001</v>
      </c>
      <c r="AF161" s="180">
        <v>2062.8312500000002</v>
      </c>
      <c r="AG161" s="185">
        <v>0.82513250000000005</v>
      </c>
      <c r="AH161" s="123">
        <v>141</v>
      </c>
      <c r="AI161" s="123">
        <v>1616.89</v>
      </c>
      <c r="AJ161" s="123">
        <v>1.6168900000000002</v>
      </c>
      <c r="AK161" s="164">
        <v>3.3954689999999998</v>
      </c>
      <c r="AL161" s="124"/>
      <c r="AM161" s="124"/>
      <c r="AN161" s="186"/>
      <c r="AO161" s="166"/>
      <c r="AP161" s="166"/>
      <c r="AQ161" s="167"/>
      <c r="AR161" s="167"/>
      <c r="AS161" s="168"/>
      <c r="AT161" s="168"/>
      <c r="AU161" s="168"/>
      <c r="AV161" s="169"/>
      <c r="AW161" s="169"/>
      <c r="AX161" s="169"/>
      <c r="AY161" s="170"/>
      <c r="AZ161" s="170"/>
      <c r="BA161" s="170"/>
      <c r="BB161" s="169"/>
      <c r="BC161" s="169"/>
      <c r="BD161" s="169"/>
      <c r="BE161" s="171"/>
      <c r="BF161" s="171"/>
      <c r="BG161" s="171"/>
      <c r="BH161" s="172">
        <v>6</v>
      </c>
      <c r="BI161" s="172">
        <v>0.56606000000000001</v>
      </c>
      <c r="BJ161" s="172">
        <v>0.7964</v>
      </c>
      <c r="BK161" s="205"/>
      <c r="BL161" s="205"/>
      <c r="BM161" s="205"/>
      <c r="BN161" s="205"/>
      <c r="BO161" s="205"/>
    </row>
    <row r="162" spans="1:68" x14ac:dyDescent="0.35">
      <c r="A162" s="175" t="str">
        <f t="shared" si="2"/>
        <v>053</v>
      </c>
      <c r="B162" s="206" t="s">
        <v>630</v>
      </c>
      <c r="C162" s="207" t="s">
        <v>259</v>
      </c>
      <c r="D162" s="175">
        <v>55563</v>
      </c>
      <c r="E162" s="156">
        <v>535</v>
      </c>
      <c r="F162" s="157">
        <v>424.04254757421302</v>
      </c>
      <c r="G162" s="157">
        <v>332.63644972061701</v>
      </c>
      <c r="H162" s="157">
        <v>229.98621682048801</v>
      </c>
      <c r="I162" s="156">
        <v>21.559638587114499</v>
      </c>
      <c r="J162" s="157">
        <v>22.804428728876498</v>
      </c>
      <c r="K162" s="157">
        <v>22.1541279887016</v>
      </c>
      <c r="L162" s="157">
        <v>21.147664844369402</v>
      </c>
      <c r="M162" s="158">
        <v>6.35685165551069</v>
      </c>
      <c r="N162" s="158">
        <v>7.0042016799728399</v>
      </c>
      <c r="O162" s="210"/>
      <c r="P162" s="210"/>
      <c r="Q162" s="210"/>
      <c r="R162" s="210"/>
      <c r="S162" s="118">
        <v>1</v>
      </c>
      <c r="T162" s="208">
        <v>1</v>
      </c>
      <c r="U162" s="118">
        <v>163</v>
      </c>
      <c r="V162" s="118">
        <v>0.16300000000000001</v>
      </c>
      <c r="W162" s="118"/>
      <c r="X162" s="161"/>
      <c r="Y162" s="120"/>
      <c r="Z162" s="162"/>
      <c r="AA162" s="121">
        <v>1</v>
      </c>
      <c r="AB162" s="121">
        <v>1</v>
      </c>
      <c r="AC162" s="121"/>
      <c r="AD162" s="174"/>
      <c r="AE162" s="121">
        <v>4.5900579449999999</v>
      </c>
      <c r="AF162" s="180">
        <v>4056.4749999999999</v>
      </c>
      <c r="AG162" s="185">
        <v>1.62259</v>
      </c>
      <c r="AH162" s="123">
        <v>150</v>
      </c>
      <c r="AI162" s="123">
        <v>3119.05</v>
      </c>
      <c r="AJ162" s="123">
        <v>3.1190500000000001</v>
      </c>
      <c r="AK162" s="164">
        <v>6.5500049999999996</v>
      </c>
      <c r="AL162" s="124"/>
      <c r="AM162" s="124"/>
      <c r="AN162" s="186"/>
      <c r="AO162" s="166"/>
      <c r="AP162" s="166"/>
      <c r="AQ162" s="167"/>
      <c r="AR162" s="167"/>
      <c r="AS162" s="168"/>
      <c r="AT162" s="168"/>
      <c r="AU162" s="168"/>
      <c r="AV162" s="169"/>
      <c r="AW162" s="169"/>
      <c r="AX162" s="169"/>
      <c r="AY162" s="170"/>
      <c r="AZ162" s="170"/>
      <c r="BA162" s="170"/>
      <c r="BB162" s="169"/>
      <c r="BC162" s="169"/>
      <c r="BD162" s="169"/>
      <c r="BE162" s="171"/>
      <c r="BF162" s="171"/>
      <c r="BG162" s="171"/>
      <c r="BH162" s="172">
        <v>20</v>
      </c>
      <c r="BI162" s="172">
        <v>2.2430500000000002</v>
      </c>
      <c r="BJ162" s="172">
        <v>3.23292</v>
      </c>
      <c r="BK162" s="205"/>
      <c r="BL162" s="205"/>
      <c r="BM162" s="205"/>
      <c r="BN162" s="205"/>
      <c r="BO162" s="205"/>
    </row>
    <row r="163" spans="1:68" x14ac:dyDescent="0.35">
      <c r="A163" s="175" t="str">
        <f t="shared" si="2"/>
        <v>053</v>
      </c>
      <c r="B163" s="206" t="s">
        <v>647</v>
      </c>
      <c r="C163" s="207" t="s">
        <v>273</v>
      </c>
      <c r="D163" s="175">
        <v>41660</v>
      </c>
      <c r="E163" s="156">
        <v>477</v>
      </c>
      <c r="F163" s="157">
        <v>378.29393401984902</v>
      </c>
      <c r="G163" s="157">
        <v>296.12555156761698</v>
      </c>
      <c r="H163" s="157">
        <v>204.20440358234899</v>
      </c>
      <c r="I163" s="156">
        <v>103.62377813267101</v>
      </c>
      <c r="J163" s="157">
        <v>47.233014127778397</v>
      </c>
      <c r="K163" s="157">
        <v>39.025655619486002</v>
      </c>
      <c r="L163" s="157">
        <v>32.070258435315402</v>
      </c>
      <c r="M163" s="158">
        <v>5.2440075416441703</v>
      </c>
      <c r="N163" s="158">
        <v>6.1840586513881997</v>
      </c>
      <c r="O163" s="210">
        <v>1</v>
      </c>
      <c r="P163" s="210">
        <v>1</v>
      </c>
      <c r="Q163" s="210"/>
      <c r="R163" s="210"/>
      <c r="S163" s="118"/>
      <c r="T163" s="208"/>
      <c r="U163" s="118"/>
      <c r="V163" s="118"/>
      <c r="W163" s="118"/>
      <c r="X163" s="161"/>
      <c r="Y163" s="120"/>
      <c r="Z163" s="162"/>
      <c r="AA163" s="121"/>
      <c r="AB163" s="121"/>
      <c r="AC163" s="121"/>
      <c r="AD163" s="174"/>
      <c r="AE163" s="121"/>
      <c r="AF163" s="180">
        <v>2272.1799999999998</v>
      </c>
      <c r="AG163" s="185">
        <v>0.90887200000000001</v>
      </c>
      <c r="AH163" s="123">
        <v>85</v>
      </c>
      <c r="AI163" s="123">
        <v>2133.37</v>
      </c>
      <c r="AJ163" s="123">
        <v>2.1333699999999998</v>
      </c>
      <c r="AK163" s="164">
        <v>4.4800769999999996</v>
      </c>
      <c r="AL163" s="165"/>
      <c r="AM163" s="165"/>
      <c r="AN163" s="209"/>
      <c r="AO163" s="166"/>
      <c r="AP163" s="166"/>
      <c r="AQ163" s="167"/>
      <c r="AR163" s="167"/>
      <c r="AS163" s="168"/>
      <c r="AT163" s="168"/>
      <c r="AU163" s="168"/>
      <c r="AV163" s="169"/>
      <c r="AW163" s="169"/>
      <c r="AX163" s="169"/>
      <c r="AY163" s="170"/>
      <c r="AZ163" s="170"/>
      <c r="BA163" s="170"/>
      <c r="BB163" s="169"/>
      <c r="BC163" s="169"/>
      <c r="BD163" s="169"/>
      <c r="BE163" s="171"/>
      <c r="BF163" s="171"/>
      <c r="BG163" s="171"/>
      <c r="BH163" s="172">
        <v>16</v>
      </c>
      <c r="BI163" s="172">
        <v>0.34029999999999999</v>
      </c>
      <c r="BJ163" s="172">
        <v>0.58379999999999999</v>
      </c>
      <c r="BK163" s="205"/>
      <c r="BL163" s="205"/>
      <c r="BM163" s="205"/>
      <c r="BN163" s="205"/>
      <c r="BO163" s="205"/>
    </row>
    <row r="164" spans="1:68" x14ac:dyDescent="0.35">
      <c r="A164" s="175" t="str">
        <f t="shared" si="2"/>
        <v>053</v>
      </c>
      <c r="B164" s="206" t="s">
        <v>662</v>
      </c>
      <c r="C164" s="207" t="s">
        <v>288</v>
      </c>
      <c r="D164" s="175">
        <v>18527</v>
      </c>
      <c r="E164" s="156">
        <v>235</v>
      </c>
      <c r="F164" s="157">
        <v>186.629314576143</v>
      </c>
      <c r="G164" s="157">
        <v>145.91311177106701</v>
      </c>
      <c r="H164" s="157">
        <v>100.465224786052</v>
      </c>
      <c r="I164" s="156">
        <v>16.0509150252018</v>
      </c>
      <c r="J164" s="157">
        <v>16.984009868989201</v>
      </c>
      <c r="K164" s="157">
        <v>16.496544353951101</v>
      </c>
      <c r="L164" s="157">
        <v>15.7420994568305</v>
      </c>
      <c r="M164" s="158">
        <v>0.63972167856511097</v>
      </c>
      <c r="N164" s="158">
        <v>0.66449915804849702</v>
      </c>
      <c r="O164" s="210">
        <v>1</v>
      </c>
      <c r="P164" s="210">
        <v>3</v>
      </c>
      <c r="Q164" s="210">
        <v>2419</v>
      </c>
      <c r="R164" s="210">
        <v>2.419</v>
      </c>
      <c r="S164" s="118"/>
      <c r="T164" s="208"/>
      <c r="U164" s="118"/>
      <c r="V164" s="118"/>
      <c r="W164" s="118"/>
      <c r="X164" s="161"/>
      <c r="Y164" s="120"/>
      <c r="Z164" s="162"/>
      <c r="AA164" s="121"/>
      <c r="AB164" s="121"/>
      <c r="AC164" s="121"/>
      <c r="AD164" s="174"/>
      <c r="AE164" s="121"/>
      <c r="AF164" s="180">
        <v>2366.5740000000001</v>
      </c>
      <c r="AG164" s="185">
        <v>0.94662959999999996</v>
      </c>
      <c r="AH164" s="123">
        <v>101</v>
      </c>
      <c r="AI164" s="123">
        <v>1164.3900000000001</v>
      </c>
      <c r="AJ164" s="123">
        <v>1.16439</v>
      </c>
      <c r="AK164" s="164">
        <v>2.4452189999999998</v>
      </c>
      <c r="AL164" s="124"/>
      <c r="AM164" s="124"/>
      <c r="AN164" s="186"/>
      <c r="AO164" s="166"/>
      <c r="AP164" s="166"/>
      <c r="AQ164" s="167"/>
      <c r="AR164" s="167"/>
      <c r="AS164" s="168"/>
      <c r="AT164" s="168"/>
      <c r="AU164" s="168"/>
      <c r="AV164" s="169"/>
      <c r="AW164" s="169"/>
      <c r="AX164" s="169"/>
      <c r="AY164" s="170"/>
      <c r="AZ164" s="170"/>
      <c r="BA164" s="170"/>
      <c r="BB164" s="169"/>
      <c r="BC164" s="169"/>
      <c r="BD164" s="169"/>
      <c r="BE164" s="171"/>
      <c r="BF164" s="171"/>
      <c r="BG164" s="171"/>
      <c r="BH164" s="172">
        <v>16</v>
      </c>
      <c r="BI164" s="172">
        <v>0.8538</v>
      </c>
      <c r="BJ164" s="172">
        <v>1.236</v>
      </c>
      <c r="BK164" s="205"/>
      <c r="BL164" s="205"/>
      <c r="BM164" s="205"/>
      <c r="BN164" s="205"/>
      <c r="BO164" s="205"/>
    </row>
    <row r="165" spans="1:68" x14ac:dyDescent="0.35">
      <c r="A165" s="175" t="str">
        <f t="shared" si="2"/>
        <v>053</v>
      </c>
      <c r="B165" s="206" t="s">
        <v>667</v>
      </c>
      <c r="C165" s="207" t="s">
        <v>292</v>
      </c>
      <c r="D165" s="175">
        <v>75222</v>
      </c>
      <c r="E165" s="156">
        <v>827</v>
      </c>
      <c r="F165" s="157">
        <v>656.89558300395095</v>
      </c>
      <c r="G165" s="157">
        <v>510.17441587325698</v>
      </c>
      <c r="H165" s="157">
        <v>348.31936701971199</v>
      </c>
      <c r="I165" s="156">
        <v>73.673746450980602</v>
      </c>
      <c r="J165" s="157">
        <v>74.973732043170898</v>
      </c>
      <c r="K165" s="157">
        <v>72.487165402868399</v>
      </c>
      <c r="L165" s="157">
        <v>68.914503451036296</v>
      </c>
      <c r="M165" s="158">
        <v>9.0883544814162001</v>
      </c>
      <c r="N165" s="158">
        <v>9.8367261133246799</v>
      </c>
      <c r="O165" s="210"/>
      <c r="P165" s="210"/>
      <c r="Q165" s="210"/>
      <c r="R165" s="210"/>
      <c r="S165" s="118"/>
      <c r="T165" s="208"/>
      <c r="U165" s="118"/>
      <c r="V165" s="118"/>
      <c r="W165" s="118"/>
      <c r="X165" s="161"/>
      <c r="Y165" s="120"/>
      <c r="Z165" s="162"/>
      <c r="AA165" s="121">
        <v>1</v>
      </c>
      <c r="AB165" s="121">
        <v>1</v>
      </c>
      <c r="AC165" s="121"/>
      <c r="AD165" s="174"/>
      <c r="AE165" s="121">
        <v>2.1295760640000001</v>
      </c>
      <c r="AF165" s="180">
        <v>3292.6574999999998</v>
      </c>
      <c r="AG165" s="185">
        <v>1.3170630000000001</v>
      </c>
      <c r="AH165" s="123">
        <v>274</v>
      </c>
      <c r="AI165" s="123">
        <v>8169.39</v>
      </c>
      <c r="AJ165" s="123">
        <v>8.1693899999999999</v>
      </c>
      <c r="AK165" s="164">
        <v>17.155719000000001</v>
      </c>
      <c r="AL165" s="124"/>
      <c r="AM165" s="124"/>
      <c r="AN165" s="186"/>
      <c r="AO165" s="166"/>
      <c r="AP165" s="166"/>
      <c r="AQ165" s="167"/>
      <c r="AR165" s="167"/>
      <c r="AS165" s="168"/>
      <c r="AT165" s="168"/>
      <c r="AU165" s="168"/>
      <c r="AV165" s="169"/>
      <c r="AW165" s="169"/>
      <c r="AX165" s="169"/>
      <c r="AY165" s="170"/>
      <c r="AZ165" s="170"/>
      <c r="BA165" s="170"/>
      <c r="BB165" s="169"/>
      <c r="BC165" s="169"/>
      <c r="BD165" s="169"/>
      <c r="BE165" s="171"/>
      <c r="BF165" s="171"/>
      <c r="BG165" s="171"/>
      <c r="BH165" s="172">
        <v>39</v>
      </c>
      <c r="BI165" s="172">
        <v>1.5380499999999999</v>
      </c>
      <c r="BJ165" s="172">
        <v>2.4066999999999998</v>
      </c>
      <c r="BK165" s="205"/>
      <c r="BL165" s="205"/>
      <c r="BM165" s="205"/>
      <c r="BN165" s="205"/>
      <c r="BO165" s="205"/>
    </row>
    <row r="166" spans="1:68" x14ac:dyDescent="0.35">
      <c r="A166" s="175" t="str">
        <f t="shared" si="2"/>
        <v>053</v>
      </c>
      <c r="B166" s="206" t="s">
        <v>679</v>
      </c>
      <c r="C166" s="207" t="s">
        <v>303</v>
      </c>
      <c r="D166" s="175">
        <v>20391</v>
      </c>
      <c r="E166" s="156">
        <v>245</v>
      </c>
      <c r="F166" s="157">
        <v>193.945963807065</v>
      </c>
      <c r="G166" s="157">
        <v>152.40551387836601</v>
      </c>
      <c r="H166" s="157">
        <v>105.603492149706</v>
      </c>
      <c r="I166" s="156">
        <v>13.392310612989601</v>
      </c>
      <c r="J166" s="157">
        <v>14.172569045412899</v>
      </c>
      <c r="K166" s="157">
        <v>13.764948018294</v>
      </c>
      <c r="L166" s="157">
        <v>13.134077537445799</v>
      </c>
      <c r="M166" s="158">
        <v>0.80702431291360299</v>
      </c>
      <c r="N166" s="158">
        <v>0.83453047671215497</v>
      </c>
      <c r="O166" s="210"/>
      <c r="P166" s="210"/>
      <c r="Q166" s="210"/>
      <c r="R166" s="210"/>
      <c r="S166" s="118"/>
      <c r="T166" s="208"/>
      <c r="U166" s="118"/>
      <c r="V166" s="118"/>
      <c r="W166" s="118"/>
      <c r="X166" s="161"/>
      <c r="Y166" s="120"/>
      <c r="Z166" s="162"/>
      <c r="AA166" s="121"/>
      <c r="AB166" s="121"/>
      <c r="AC166" s="121"/>
      <c r="AD166" s="174"/>
      <c r="AE166" s="121"/>
      <c r="AF166" s="180">
        <v>2821.3829999999998</v>
      </c>
      <c r="AG166" s="185">
        <v>1.1285532</v>
      </c>
      <c r="AH166" s="123">
        <v>133</v>
      </c>
      <c r="AI166" s="123">
        <v>1469.04</v>
      </c>
      <c r="AJ166" s="123">
        <v>1.4690399999999999</v>
      </c>
      <c r="AK166" s="164">
        <v>3.0849839999999999</v>
      </c>
      <c r="AL166" s="124"/>
      <c r="AM166" s="124"/>
      <c r="AN166" s="186"/>
      <c r="AO166" s="166"/>
      <c r="AP166" s="166"/>
      <c r="AQ166" s="167"/>
      <c r="AR166" s="167"/>
      <c r="AS166" s="168"/>
      <c r="AT166" s="168"/>
      <c r="AU166" s="168"/>
      <c r="AV166" s="169"/>
      <c r="AW166" s="169"/>
      <c r="AX166" s="169"/>
      <c r="AY166" s="170"/>
      <c r="AZ166" s="170"/>
      <c r="BA166" s="170"/>
      <c r="BB166" s="169"/>
      <c r="BC166" s="169"/>
      <c r="BD166" s="169"/>
      <c r="BE166" s="171"/>
      <c r="BF166" s="171"/>
      <c r="BG166" s="171"/>
      <c r="BH166" s="172">
        <v>12</v>
      </c>
      <c r="BI166" s="172">
        <v>0.1203</v>
      </c>
      <c r="BJ166" s="172">
        <v>0.25800000000000001</v>
      </c>
      <c r="BK166" s="205"/>
      <c r="BL166" s="205"/>
      <c r="BM166" s="205"/>
      <c r="BN166" s="205"/>
      <c r="BO166" s="205"/>
    </row>
    <row r="167" spans="1:68" x14ac:dyDescent="0.35">
      <c r="A167" s="175" t="str">
        <f t="shared" si="2"/>
        <v>053</v>
      </c>
      <c r="B167" s="206" t="s">
        <v>707</v>
      </c>
      <c r="C167" s="207" t="s">
        <v>332</v>
      </c>
      <c r="D167" s="175">
        <v>18864</v>
      </c>
      <c r="E167" s="156">
        <v>294</v>
      </c>
      <c r="F167" s="157">
        <v>233.28607246075799</v>
      </c>
      <c r="G167" s="157">
        <v>183.06850843541301</v>
      </c>
      <c r="H167" s="157">
        <v>126.634094193848</v>
      </c>
      <c r="I167" s="156">
        <v>19.205954972599699</v>
      </c>
      <c r="J167" s="157">
        <v>20.318824738056701</v>
      </c>
      <c r="K167" s="157">
        <v>19.737441573203999</v>
      </c>
      <c r="L167" s="157">
        <v>18.837641385367998</v>
      </c>
      <c r="M167" s="158">
        <v>0.71554497719124599</v>
      </c>
      <c r="N167" s="158">
        <v>0.78486445697102403</v>
      </c>
      <c r="O167" s="210"/>
      <c r="P167" s="210"/>
      <c r="Q167" s="210"/>
      <c r="R167" s="210"/>
      <c r="S167" s="118"/>
      <c r="T167" s="208"/>
      <c r="U167" s="118"/>
      <c r="V167" s="118"/>
      <c r="W167" s="118"/>
      <c r="X167" s="161"/>
      <c r="Y167" s="120"/>
      <c r="Z167" s="162"/>
      <c r="AA167" s="121">
        <v>2</v>
      </c>
      <c r="AB167" s="121">
        <v>2</v>
      </c>
      <c r="AC167" s="121"/>
      <c r="AD167" s="174"/>
      <c r="AE167" s="121">
        <v>1.5671838500999999</v>
      </c>
      <c r="AF167" s="180">
        <v>3542.3834999999999</v>
      </c>
      <c r="AG167" s="185">
        <v>1.4169533999999999</v>
      </c>
      <c r="AH167" s="123">
        <v>86</v>
      </c>
      <c r="AI167" s="123">
        <v>934.31</v>
      </c>
      <c r="AJ167" s="123">
        <v>0.93430999999999997</v>
      </c>
      <c r="AK167" s="164">
        <v>1.962051</v>
      </c>
      <c r="AL167" s="124"/>
      <c r="AM167" s="124"/>
      <c r="AN167" s="186"/>
      <c r="AO167" s="166"/>
      <c r="AP167" s="166"/>
      <c r="AQ167" s="167"/>
      <c r="AR167" s="167"/>
      <c r="AS167" s="168"/>
      <c r="AT167" s="168"/>
      <c r="AU167" s="168"/>
      <c r="AV167" s="169"/>
      <c r="AW167" s="169"/>
      <c r="AX167" s="169"/>
      <c r="AY167" s="170"/>
      <c r="AZ167" s="170"/>
      <c r="BA167" s="170"/>
      <c r="BB167" s="169"/>
      <c r="BC167" s="169"/>
      <c r="BD167" s="169"/>
      <c r="BE167" s="171"/>
      <c r="BF167" s="171"/>
      <c r="BG167" s="171"/>
      <c r="BH167" s="172">
        <v>13</v>
      </c>
      <c r="BI167" s="172">
        <v>0.26419999999999999</v>
      </c>
      <c r="BJ167" s="172">
        <v>0.42270000000000002</v>
      </c>
      <c r="BK167" s="205"/>
      <c r="BL167" s="205"/>
      <c r="BM167" s="205"/>
      <c r="BN167" s="205"/>
      <c r="BO167" s="205"/>
    </row>
    <row r="168" spans="1:68" x14ac:dyDescent="0.35">
      <c r="A168" s="175" t="str">
        <f t="shared" si="2"/>
        <v>055</v>
      </c>
      <c r="B168" s="206" t="s">
        <v>724</v>
      </c>
      <c r="C168" s="207" t="s">
        <v>47</v>
      </c>
      <c r="D168" s="175">
        <v>117311</v>
      </c>
      <c r="E168" s="156">
        <v>1185</v>
      </c>
      <c r="F168" s="157">
        <v>940.08328973374205</v>
      </c>
      <c r="G168" s="157">
        <v>735.35446019061601</v>
      </c>
      <c r="H168" s="157">
        <v>506.63634103079897</v>
      </c>
      <c r="I168" s="156">
        <v>88.902846520516903</v>
      </c>
      <c r="J168" s="157">
        <v>60.377553433242397</v>
      </c>
      <c r="K168" s="157">
        <v>54.942037260842902</v>
      </c>
      <c r="L168" s="157">
        <v>49.632571626735199</v>
      </c>
      <c r="M168" s="158">
        <v>12.870917776462299</v>
      </c>
      <c r="N168" s="158">
        <v>13.816653919391801</v>
      </c>
      <c r="O168" s="210">
        <v>5</v>
      </c>
      <c r="P168" s="210">
        <v>8</v>
      </c>
      <c r="Q168" s="210">
        <v>1600</v>
      </c>
      <c r="R168" s="210">
        <v>1.6</v>
      </c>
      <c r="S168" s="118"/>
      <c r="T168" s="208"/>
      <c r="U168" s="118"/>
      <c r="V168" s="118"/>
      <c r="W168" s="118"/>
      <c r="X168" s="161">
        <v>2</v>
      </c>
      <c r="Y168" s="120">
        <v>9</v>
      </c>
      <c r="Z168" s="162">
        <v>5.0675999999999997</v>
      </c>
      <c r="AA168" s="121">
        <v>2</v>
      </c>
      <c r="AB168" s="121">
        <v>5</v>
      </c>
      <c r="AC168" s="121">
        <v>3603</v>
      </c>
      <c r="AD168" s="174">
        <v>3.6030000000000002</v>
      </c>
      <c r="AE168" s="121">
        <v>24.730464000000001</v>
      </c>
      <c r="AF168" s="180">
        <v>5585.0987500000001</v>
      </c>
      <c r="AG168" s="185">
        <v>2.2340395000000002</v>
      </c>
      <c r="AH168" s="123">
        <v>600</v>
      </c>
      <c r="AI168" s="123">
        <v>7366.36</v>
      </c>
      <c r="AJ168" s="123">
        <v>7.3663599999999994</v>
      </c>
      <c r="AK168" s="164">
        <v>15.469355999999999</v>
      </c>
      <c r="AL168" s="165"/>
      <c r="AM168" s="165"/>
      <c r="AN168" s="209"/>
      <c r="AO168" s="166">
        <v>0.39076</v>
      </c>
      <c r="AP168" s="166">
        <v>2.7286910357142853</v>
      </c>
      <c r="AQ168" s="167"/>
      <c r="AR168" s="167"/>
      <c r="AS168" s="168"/>
      <c r="AT168" s="168"/>
      <c r="AU168" s="168"/>
      <c r="AV168" s="169"/>
      <c r="AW168" s="169"/>
      <c r="AX168" s="169"/>
      <c r="AY168" s="170"/>
      <c r="AZ168" s="170"/>
      <c r="BA168" s="170"/>
      <c r="BB168" s="169"/>
      <c r="BC168" s="169"/>
      <c r="BD168" s="169"/>
      <c r="BE168" s="171"/>
      <c r="BF168" s="171"/>
      <c r="BG168" s="171"/>
      <c r="BH168" s="172">
        <v>153</v>
      </c>
      <c r="BI168" s="172">
        <v>32.679000000000002</v>
      </c>
      <c r="BJ168" s="172">
        <v>28.156245714290002</v>
      </c>
      <c r="BK168" s="205"/>
      <c r="BL168" s="205"/>
      <c r="BM168" s="205"/>
      <c r="BO168" s="205"/>
    </row>
    <row r="169" spans="1:68" x14ac:dyDescent="0.35">
      <c r="A169" s="175" t="str">
        <f t="shared" si="2"/>
        <v>055</v>
      </c>
      <c r="B169" s="206" t="s">
        <v>723</v>
      </c>
      <c r="C169" s="207" t="s">
        <v>92</v>
      </c>
      <c r="D169" s="175">
        <v>260126</v>
      </c>
      <c r="E169" s="156">
        <v>2854</v>
      </c>
      <c r="F169" s="157">
        <v>2265.8215438662801</v>
      </c>
      <c r="G169" s="157">
        <v>1761.0526606554999</v>
      </c>
      <c r="H169" s="157">
        <v>1203.49624970386</v>
      </c>
      <c r="I169" s="156">
        <v>2270.6808333649101</v>
      </c>
      <c r="J169" s="157">
        <v>1564.1411506537399</v>
      </c>
      <c r="K169" s="157">
        <v>730.51968114972794</v>
      </c>
      <c r="L169" s="157">
        <v>652.50230787557803</v>
      </c>
      <c r="M169" s="158">
        <v>28.513495982655801</v>
      </c>
      <c r="N169" s="158">
        <v>31.0519621977196</v>
      </c>
      <c r="O169" s="210">
        <v>3</v>
      </c>
      <c r="P169" s="210">
        <v>3</v>
      </c>
      <c r="Q169" s="210">
        <v>781</v>
      </c>
      <c r="R169" s="210">
        <v>0.78100000000000003</v>
      </c>
      <c r="S169" s="118">
        <v>1</v>
      </c>
      <c r="T169" s="208">
        <v>4</v>
      </c>
      <c r="U169" s="118"/>
      <c r="V169" s="118"/>
      <c r="W169" s="118"/>
      <c r="X169" s="161">
        <v>5</v>
      </c>
      <c r="Y169" s="120">
        <v>17</v>
      </c>
      <c r="Z169" s="162">
        <v>4.2792000000000003</v>
      </c>
      <c r="AA169" s="121">
        <v>1</v>
      </c>
      <c r="AB169" s="121">
        <v>1</v>
      </c>
      <c r="AC169" s="121"/>
      <c r="AD169" s="174"/>
      <c r="AE169" s="121">
        <v>1.0162641720000001</v>
      </c>
      <c r="AF169" s="180">
        <v>10141.427750000001</v>
      </c>
      <c r="AG169" s="185">
        <v>4.0565711000000002</v>
      </c>
      <c r="AH169" s="123">
        <v>281</v>
      </c>
      <c r="AI169" s="123">
        <v>3857.12</v>
      </c>
      <c r="AJ169" s="123">
        <v>3.8571200000000001</v>
      </c>
      <c r="AK169" s="164">
        <v>8.099952</v>
      </c>
      <c r="AL169" s="124"/>
      <c r="AM169" s="124"/>
      <c r="AN169" s="186"/>
      <c r="AO169" s="166">
        <v>1.5199800000000001</v>
      </c>
      <c r="AP169" s="166">
        <v>10.614074624999999</v>
      </c>
      <c r="AQ169" s="167">
        <v>1</v>
      </c>
      <c r="AR169" s="167">
        <v>50</v>
      </c>
      <c r="AS169" s="168"/>
      <c r="AT169" s="168"/>
      <c r="AU169" s="168"/>
      <c r="AV169" s="169">
        <v>1</v>
      </c>
      <c r="AW169" s="169">
        <v>3</v>
      </c>
      <c r="AX169" s="169">
        <v>454</v>
      </c>
      <c r="AY169" s="170"/>
      <c r="AZ169" s="170"/>
      <c r="BA169" s="170"/>
      <c r="BB169" s="169"/>
      <c r="BC169" s="169"/>
      <c r="BD169" s="169"/>
      <c r="BE169" s="171"/>
      <c r="BF169" s="171"/>
      <c r="BG169" s="171"/>
      <c r="BH169" s="172">
        <v>79</v>
      </c>
      <c r="BI169" s="172">
        <v>771.57355999999902</v>
      </c>
      <c r="BJ169" s="172">
        <v>818.90923999999995</v>
      </c>
      <c r="BK169" s="205"/>
      <c r="BL169" s="205"/>
      <c r="BM169" s="205"/>
      <c r="BO169" s="205"/>
    </row>
    <row r="170" spans="1:68" x14ac:dyDescent="0.35">
      <c r="A170" s="175" t="str">
        <f t="shared" si="2"/>
        <v>055</v>
      </c>
      <c r="B170" s="206" t="s">
        <v>722</v>
      </c>
      <c r="C170" s="207" t="s">
        <v>203</v>
      </c>
      <c r="D170" s="175">
        <v>317713</v>
      </c>
      <c r="E170" s="156">
        <v>3640</v>
      </c>
      <c r="F170" s="157">
        <v>2887.4220201616999</v>
      </c>
      <c r="G170" s="157">
        <v>2257.9495060650502</v>
      </c>
      <c r="H170" s="157">
        <v>1555.46718682439</v>
      </c>
      <c r="I170" s="156">
        <v>185.15952488705099</v>
      </c>
      <c r="J170" s="157">
        <v>196.03645023742601</v>
      </c>
      <c r="K170" s="157">
        <v>190.35414896520999</v>
      </c>
      <c r="L170" s="157">
        <v>181.559715171487</v>
      </c>
      <c r="M170" s="158">
        <v>48.536581592114899</v>
      </c>
      <c r="N170" s="158">
        <v>62.045601465384998</v>
      </c>
      <c r="O170" s="210">
        <v>29</v>
      </c>
      <c r="P170" s="210">
        <v>40</v>
      </c>
      <c r="Q170" s="210">
        <v>12117.5</v>
      </c>
      <c r="R170" s="210">
        <v>12.117500000000003</v>
      </c>
      <c r="S170" s="118">
        <v>1</v>
      </c>
      <c r="T170" s="208">
        <v>1</v>
      </c>
      <c r="U170" s="118"/>
      <c r="V170" s="118"/>
      <c r="W170" s="118"/>
      <c r="X170" s="161"/>
      <c r="Y170" s="120"/>
      <c r="Z170" s="162"/>
      <c r="AA170" s="121">
        <v>2</v>
      </c>
      <c r="AB170" s="121">
        <v>2</v>
      </c>
      <c r="AC170" s="121"/>
      <c r="AD170" s="174"/>
      <c r="AE170" s="121">
        <v>11.479341753</v>
      </c>
      <c r="AF170" s="180">
        <v>24817.532749999998</v>
      </c>
      <c r="AG170" s="185">
        <v>9.9270130999999999</v>
      </c>
      <c r="AH170" s="123">
        <v>1348</v>
      </c>
      <c r="AI170" s="123">
        <v>13978.85</v>
      </c>
      <c r="AJ170" s="123">
        <v>13.97885</v>
      </c>
      <c r="AK170" s="164">
        <v>29.355585000000001</v>
      </c>
      <c r="AL170" s="124"/>
      <c r="AM170" s="124"/>
      <c r="AN170" s="186"/>
      <c r="AO170" s="166"/>
      <c r="AP170" s="166"/>
      <c r="AQ170" s="167">
        <v>1</v>
      </c>
      <c r="AR170" s="167">
        <v>130</v>
      </c>
      <c r="AS170" s="168"/>
      <c r="AT170" s="168"/>
      <c r="AU170" s="168"/>
      <c r="AV170" s="169"/>
      <c r="AW170" s="169"/>
      <c r="AX170" s="169"/>
      <c r="AY170" s="170">
        <v>1</v>
      </c>
      <c r="AZ170" s="170">
        <v>3</v>
      </c>
      <c r="BA170" s="170">
        <v>123.3</v>
      </c>
      <c r="BB170" s="169"/>
      <c r="BC170" s="169"/>
      <c r="BD170" s="169"/>
      <c r="BE170" s="171"/>
      <c r="BF170" s="171"/>
      <c r="BG170" s="171"/>
      <c r="BH170" s="172">
        <v>215</v>
      </c>
      <c r="BI170" s="172">
        <v>170.857349999999</v>
      </c>
      <c r="BJ170" s="172">
        <v>253.023893333328</v>
      </c>
      <c r="BK170" s="205"/>
      <c r="BM170" s="205"/>
      <c r="BN170" s="205"/>
      <c r="BO170" s="205"/>
    </row>
    <row r="171" spans="1:68" x14ac:dyDescent="0.35">
      <c r="A171" s="175" t="str">
        <f t="shared" si="2"/>
        <v>055</v>
      </c>
      <c r="B171" s="206" t="s">
        <v>361</v>
      </c>
      <c r="C171" s="207" t="s">
        <v>1</v>
      </c>
      <c r="D171" s="175">
        <v>39658</v>
      </c>
      <c r="E171" s="156">
        <v>511</v>
      </c>
      <c r="F171" s="157">
        <v>405.15894018249901</v>
      </c>
      <c r="G171" s="157">
        <v>315.825395405645</v>
      </c>
      <c r="H171" s="157">
        <v>216.639732960391</v>
      </c>
      <c r="I171" s="156">
        <v>38.1627466190047</v>
      </c>
      <c r="J171" s="157">
        <v>40.361879557542899</v>
      </c>
      <c r="K171" s="157">
        <v>39.213012989841602</v>
      </c>
      <c r="L171" s="157">
        <v>37.434925119550101</v>
      </c>
      <c r="M171" s="158">
        <v>6.6117715009348297</v>
      </c>
      <c r="N171" s="158">
        <v>7.0126098036489104</v>
      </c>
      <c r="O171" s="210">
        <v>12</v>
      </c>
      <c r="P171" s="210">
        <v>28</v>
      </c>
      <c r="Q171" s="210">
        <v>8488</v>
      </c>
      <c r="R171" s="210">
        <v>8.4879999999999995</v>
      </c>
      <c r="S171" s="118">
        <v>1</v>
      </c>
      <c r="T171" s="208">
        <v>2</v>
      </c>
      <c r="U171" s="118"/>
      <c r="V171" s="118"/>
      <c r="W171" s="118"/>
      <c r="X171" s="161"/>
      <c r="Y171" s="120"/>
      <c r="Z171" s="162"/>
      <c r="AA171" s="121">
        <v>1</v>
      </c>
      <c r="AB171" s="121">
        <v>1</v>
      </c>
      <c r="AC171" s="121"/>
      <c r="AD171" s="174"/>
      <c r="AE171" s="121">
        <v>1.675794582</v>
      </c>
      <c r="AF171" s="180">
        <v>7070.7147500000001</v>
      </c>
      <c r="AG171" s="185">
        <v>2.8282859</v>
      </c>
      <c r="AH171" s="123">
        <v>312</v>
      </c>
      <c r="AI171" s="123">
        <v>2632</v>
      </c>
      <c r="AJ171" s="123">
        <v>2.6320000000000001</v>
      </c>
      <c r="AK171" s="164">
        <v>5.5271999999999997</v>
      </c>
      <c r="AL171" s="124"/>
      <c r="AM171" s="124"/>
      <c r="AN171" s="186"/>
      <c r="AO171" s="166"/>
      <c r="AP171" s="166"/>
      <c r="AQ171" s="167"/>
      <c r="AR171" s="167"/>
      <c r="AS171" s="168"/>
      <c r="AT171" s="168"/>
      <c r="AU171" s="168"/>
      <c r="AV171" s="169"/>
      <c r="AW171" s="169"/>
      <c r="AX171" s="169"/>
      <c r="AY171" s="170"/>
      <c r="AZ171" s="170"/>
      <c r="BA171" s="170"/>
      <c r="BB171" s="169"/>
      <c r="BC171" s="169"/>
      <c r="BD171" s="169"/>
      <c r="BE171" s="171"/>
      <c r="BF171" s="171"/>
      <c r="BG171" s="171"/>
      <c r="BH171" s="172">
        <v>72</v>
      </c>
      <c r="BI171" s="172">
        <v>3.0522800000000001</v>
      </c>
      <c r="BJ171" s="172">
        <v>5.1252533333330001</v>
      </c>
      <c r="BK171" s="205"/>
      <c r="BM171" s="205"/>
      <c r="BN171" s="205"/>
      <c r="BO171" s="205"/>
    </row>
    <row r="172" spans="1:68" x14ac:dyDescent="0.35">
      <c r="A172" s="175" t="str">
        <f t="shared" si="2"/>
        <v>055</v>
      </c>
      <c r="B172" s="206" t="s">
        <v>400</v>
      </c>
      <c r="C172" s="207" t="s">
        <v>39</v>
      </c>
      <c r="D172" s="175">
        <v>71074</v>
      </c>
      <c r="E172" s="156">
        <v>879</v>
      </c>
      <c r="F172" s="157">
        <v>697.725982131151</v>
      </c>
      <c r="G172" s="157">
        <v>544.388687696489</v>
      </c>
      <c r="H172" s="157">
        <v>373.86118602642699</v>
      </c>
      <c r="I172" s="156">
        <v>51.564727672045201</v>
      </c>
      <c r="J172" s="157">
        <v>54.5105968711703</v>
      </c>
      <c r="K172" s="157">
        <v>52.971621861344197</v>
      </c>
      <c r="L172" s="157">
        <v>50.5897675411086</v>
      </c>
      <c r="M172" s="158">
        <v>18.590562080022998</v>
      </c>
      <c r="N172" s="158">
        <v>19.0031895706387</v>
      </c>
      <c r="O172" s="210">
        <v>8</v>
      </c>
      <c r="P172" s="210">
        <v>12</v>
      </c>
      <c r="Q172" s="210">
        <v>5353</v>
      </c>
      <c r="R172" s="210">
        <v>5.3529999999999998</v>
      </c>
      <c r="S172" s="118">
        <v>1</v>
      </c>
      <c r="T172" s="208">
        <v>1</v>
      </c>
      <c r="U172" s="118"/>
      <c r="V172" s="118"/>
      <c r="W172" s="118"/>
      <c r="X172" s="161"/>
      <c r="Y172" s="120"/>
      <c r="Z172" s="162"/>
      <c r="AA172" s="121">
        <v>1</v>
      </c>
      <c r="AB172" s="121">
        <v>1</v>
      </c>
      <c r="AC172" s="121"/>
      <c r="AD172" s="174"/>
      <c r="AE172" s="121">
        <v>3.9963462000000001</v>
      </c>
      <c r="AF172" s="180">
        <v>4554.7159999999994</v>
      </c>
      <c r="AG172" s="185">
        <v>1.8218863999999999</v>
      </c>
      <c r="AH172" s="123">
        <v>353</v>
      </c>
      <c r="AI172" s="123">
        <v>2912</v>
      </c>
      <c r="AJ172" s="123">
        <v>2.9119999999999999</v>
      </c>
      <c r="AK172" s="164">
        <v>6.1151999999999997</v>
      </c>
      <c r="AL172" s="124"/>
      <c r="AM172" s="124"/>
      <c r="AN172" s="186"/>
      <c r="AO172" s="166"/>
      <c r="AP172" s="166"/>
      <c r="AQ172" s="167"/>
      <c r="AR172" s="167"/>
      <c r="AS172" s="168"/>
      <c r="AT172" s="168"/>
      <c r="AU172" s="168"/>
      <c r="AV172" s="169"/>
      <c r="AW172" s="169"/>
      <c r="AX172" s="169"/>
      <c r="AY172" s="170"/>
      <c r="AZ172" s="170"/>
      <c r="BA172" s="170"/>
      <c r="BB172" s="169"/>
      <c r="BC172" s="169"/>
      <c r="BD172" s="169"/>
      <c r="BE172" s="171"/>
      <c r="BF172" s="171"/>
      <c r="BG172" s="171"/>
      <c r="BH172" s="172">
        <v>60</v>
      </c>
      <c r="BI172" s="172">
        <v>4.2871600000000001</v>
      </c>
      <c r="BJ172" s="172">
        <v>5.642126666667</v>
      </c>
      <c r="BK172" s="205"/>
      <c r="BL172" s="205"/>
      <c r="BM172" s="205"/>
      <c r="BN172" s="205"/>
      <c r="BO172" s="205"/>
    </row>
    <row r="173" spans="1:68" x14ac:dyDescent="0.35">
      <c r="A173" s="175" t="str">
        <f t="shared" si="2"/>
        <v>055</v>
      </c>
      <c r="B173" s="206" t="s">
        <v>405</v>
      </c>
      <c r="C173" s="207" t="s">
        <v>45</v>
      </c>
      <c r="D173" s="175">
        <v>42974</v>
      </c>
      <c r="E173" s="156">
        <v>551</v>
      </c>
      <c r="F173" s="157">
        <v>436.828315409781</v>
      </c>
      <c r="G173" s="157">
        <v>340.980675912447</v>
      </c>
      <c r="H173" s="157">
        <v>234.303563840734</v>
      </c>
      <c r="I173" s="156">
        <v>26.972315468209398</v>
      </c>
      <c r="J173" s="157">
        <v>28.5107060859659</v>
      </c>
      <c r="K173" s="157">
        <v>27.707023180838501</v>
      </c>
      <c r="L173" s="157">
        <v>26.463172184262799</v>
      </c>
      <c r="M173" s="158">
        <v>7.2197305020812399</v>
      </c>
      <c r="N173" s="158">
        <v>7.9210393679525204</v>
      </c>
      <c r="O173" s="210">
        <v>29</v>
      </c>
      <c r="P173" s="210">
        <v>46</v>
      </c>
      <c r="Q173" s="210">
        <v>9316</v>
      </c>
      <c r="R173" s="210">
        <v>9.2380000000000013</v>
      </c>
      <c r="S173" s="118">
        <v>2</v>
      </c>
      <c r="T173" s="208">
        <v>2</v>
      </c>
      <c r="U173" s="118"/>
      <c r="V173" s="118"/>
      <c r="W173" s="118">
        <v>2.6480700000000001</v>
      </c>
      <c r="X173" s="161"/>
      <c r="Y173" s="120"/>
      <c r="Z173" s="162"/>
      <c r="AA173" s="121">
        <v>1</v>
      </c>
      <c r="AB173" s="121">
        <v>1</v>
      </c>
      <c r="AC173" s="121"/>
      <c r="AD173" s="174"/>
      <c r="AE173" s="121">
        <v>2.161797</v>
      </c>
      <c r="AF173" s="180">
        <v>4429.6542499999996</v>
      </c>
      <c r="AG173" s="185">
        <v>1.7718616999999999</v>
      </c>
      <c r="AH173" s="123">
        <v>378</v>
      </c>
      <c r="AI173" s="123">
        <v>3561</v>
      </c>
      <c r="AJ173" s="123">
        <v>3.5609999999999999</v>
      </c>
      <c r="AK173" s="164">
        <v>7.4781000000000004</v>
      </c>
      <c r="AL173" s="165"/>
      <c r="AM173" s="165"/>
      <c r="AN173" s="209"/>
      <c r="AO173" s="166"/>
      <c r="AP173" s="166"/>
      <c r="AQ173" s="167"/>
      <c r="AR173" s="167"/>
      <c r="AS173" s="168"/>
      <c r="AT173" s="168"/>
      <c r="AU173" s="168"/>
      <c r="AV173" s="169"/>
      <c r="AW173" s="169"/>
      <c r="AX173" s="169"/>
      <c r="AY173" s="170"/>
      <c r="AZ173" s="170"/>
      <c r="BA173" s="170"/>
      <c r="BB173" s="169"/>
      <c r="BC173" s="169"/>
      <c r="BD173" s="169"/>
      <c r="BE173" s="171"/>
      <c r="BF173" s="171"/>
      <c r="BG173" s="171"/>
      <c r="BH173" s="172">
        <v>69</v>
      </c>
      <c r="BI173" s="172">
        <v>45.887140000000002</v>
      </c>
      <c r="BJ173" s="172">
        <v>31.7232280286749</v>
      </c>
      <c r="BK173" s="205"/>
      <c r="BL173" s="205"/>
      <c r="BM173" s="205"/>
      <c r="BN173" s="205"/>
      <c r="BO173" s="205"/>
    </row>
    <row r="174" spans="1:68" x14ac:dyDescent="0.35">
      <c r="A174" s="175" t="str">
        <f t="shared" si="2"/>
        <v>055</v>
      </c>
      <c r="B174" s="206" t="s">
        <v>453</v>
      </c>
      <c r="C174" s="207" t="s">
        <v>93</v>
      </c>
      <c r="D174" s="175">
        <v>17186</v>
      </c>
      <c r="E174" s="156">
        <v>200</v>
      </c>
      <c r="F174" s="157">
        <v>158.91394529036901</v>
      </c>
      <c r="G174" s="157">
        <v>124.691184485397</v>
      </c>
      <c r="H174" s="157">
        <v>86.240063464866694</v>
      </c>
      <c r="I174" s="156">
        <v>11.449196944333501</v>
      </c>
      <c r="J174" s="157">
        <v>12.118051907336801</v>
      </c>
      <c r="K174" s="157">
        <v>11.7686300546741</v>
      </c>
      <c r="L174" s="157">
        <v>11.227833781807201</v>
      </c>
      <c r="M174" s="158">
        <v>2.4900381427482401</v>
      </c>
      <c r="N174" s="158">
        <v>2.5960535330312902</v>
      </c>
      <c r="O174" s="210">
        <v>4</v>
      </c>
      <c r="P174" s="210">
        <v>8</v>
      </c>
      <c r="Q174" s="210">
        <v>1562</v>
      </c>
      <c r="R174" s="210">
        <v>1.5620000000000001</v>
      </c>
      <c r="S174" s="118"/>
      <c r="T174" s="208"/>
      <c r="U174" s="118"/>
      <c r="V174" s="118"/>
      <c r="W174" s="118"/>
      <c r="X174" s="161"/>
      <c r="Y174" s="120"/>
      <c r="Z174" s="162"/>
      <c r="AA174" s="121">
        <v>1</v>
      </c>
      <c r="AB174" s="121">
        <v>1</v>
      </c>
      <c r="AC174" s="121"/>
      <c r="AD174" s="174"/>
      <c r="AE174" s="121">
        <v>0.36647572499999997</v>
      </c>
      <c r="AF174" s="180">
        <v>3549.6725000000001</v>
      </c>
      <c r="AG174" s="185">
        <v>1.419869</v>
      </c>
      <c r="AH174" s="123">
        <v>108</v>
      </c>
      <c r="AI174" s="123">
        <v>880</v>
      </c>
      <c r="AJ174" s="123">
        <v>0.88</v>
      </c>
      <c r="AK174" s="164">
        <v>1.8480000000000001</v>
      </c>
      <c r="AL174" s="124"/>
      <c r="AM174" s="124"/>
      <c r="AN174" s="186"/>
      <c r="AO174" s="166"/>
      <c r="AP174" s="166"/>
      <c r="AQ174" s="167"/>
      <c r="AR174" s="167"/>
      <c r="AS174" s="168"/>
      <c r="AT174" s="168"/>
      <c r="AU174" s="168"/>
      <c r="AV174" s="169"/>
      <c r="AW174" s="169"/>
      <c r="AX174" s="169"/>
      <c r="AY174" s="170"/>
      <c r="AZ174" s="170"/>
      <c r="BA174" s="170"/>
      <c r="BB174" s="169"/>
      <c r="BC174" s="169"/>
      <c r="BD174" s="169"/>
      <c r="BE174" s="171"/>
      <c r="BF174" s="171"/>
      <c r="BG174" s="171"/>
      <c r="BH174" s="172">
        <v>12</v>
      </c>
      <c r="BI174" s="172">
        <v>0.93906000000000001</v>
      </c>
      <c r="BJ174" s="172">
        <v>1.319333333333</v>
      </c>
      <c r="BK174" s="205"/>
      <c r="BL174" s="205"/>
      <c r="BM174" s="205"/>
      <c r="BN174" s="205"/>
      <c r="BO174" s="205"/>
    </row>
    <row r="175" spans="1:68" x14ac:dyDescent="0.35">
      <c r="A175" s="175" t="str">
        <f t="shared" si="2"/>
        <v>055</v>
      </c>
      <c r="B175" s="206" t="s">
        <v>460</v>
      </c>
      <c r="C175" s="207" t="s">
        <v>101</v>
      </c>
      <c r="D175" s="175">
        <v>49031</v>
      </c>
      <c r="E175" s="156">
        <v>547</v>
      </c>
      <c r="F175" s="157">
        <v>433.757077267022</v>
      </c>
      <c r="G175" s="157">
        <v>338.91913645487301</v>
      </c>
      <c r="H175" s="157">
        <v>233.17624897969901</v>
      </c>
      <c r="I175" s="156">
        <v>36.845718382352899</v>
      </c>
      <c r="J175" s="157">
        <v>38.983935538282502</v>
      </c>
      <c r="K175" s="157">
        <v>37.866892470133301</v>
      </c>
      <c r="L175" s="157">
        <v>36.138057472311303</v>
      </c>
      <c r="M175" s="158">
        <v>9.4326447045793103</v>
      </c>
      <c r="N175" s="158">
        <v>9.8576668712605695</v>
      </c>
      <c r="O175" s="210">
        <v>6</v>
      </c>
      <c r="P175" s="210">
        <v>12</v>
      </c>
      <c r="Q175" s="210">
        <v>2746</v>
      </c>
      <c r="R175" s="210">
        <v>2.746</v>
      </c>
      <c r="S175" s="118"/>
      <c r="T175" s="208"/>
      <c r="U175" s="118"/>
      <c r="V175" s="118"/>
      <c r="W175" s="118"/>
      <c r="X175" s="161"/>
      <c r="Y175" s="120"/>
      <c r="Z175" s="162"/>
      <c r="AA175" s="121">
        <v>1</v>
      </c>
      <c r="AB175" s="121">
        <v>1</v>
      </c>
      <c r="AC175" s="121"/>
      <c r="AD175" s="174"/>
      <c r="AE175" s="121">
        <v>2.3975238870000002</v>
      </c>
      <c r="AF175" s="180">
        <v>4657.4372499999999</v>
      </c>
      <c r="AG175" s="185">
        <v>1.8629749</v>
      </c>
      <c r="AH175" s="123">
        <v>167</v>
      </c>
      <c r="AI175" s="123">
        <v>1384</v>
      </c>
      <c r="AJ175" s="123">
        <v>1.3839999999999999</v>
      </c>
      <c r="AK175" s="164">
        <v>2.9064000000000001</v>
      </c>
      <c r="AL175" s="124"/>
      <c r="AM175" s="124"/>
      <c r="AN175" s="186"/>
      <c r="AO175" s="166"/>
      <c r="AP175" s="166"/>
      <c r="AQ175" s="167"/>
      <c r="AR175" s="167"/>
      <c r="AS175" s="168"/>
      <c r="AT175" s="168"/>
      <c r="AU175" s="168"/>
      <c r="AV175" s="169"/>
      <c r="AW175" s="169"/>
      <c r="AX175" s="169"/>
      <c r="AY175" s="170"/>
      <c r="AZ175" s="170"/>
      <c r="BA175" s="170"/>
      <c r="BB175" s="169"/>
      <c r="BC175" s="169"/>
      <c r="BD175" s="169"/>
      <c r="BE175" s="171"/>
      <c r="BF175" s="171"/>
      <c r="BG175" s="171"/>
      <c r="BH175" s="172">
        <v>57</v>
      </c>
      <c r="BI175" s="172">
        <v>1.62216</v>
      </c>
      <c r="BJ175" s="172">
        <v>2.552</v>
      </c>
      <c r="BK175" s="205"/>
      <c r="BL175" s="205"/>
      <c r="BM175" s="205"/>
      <c r="BN175" s="205"/>
      <c r="BO175" s="205"/>
      <c r="BP175" s="211"/>
    </row>
    <row r="176" spans="1:68" x14ac:dyDescent="0.35">
      <c r="A176" s="175" t="str">
        <f t="shared" si="2"/>
        <v>055</v>
      </c>
      <c r="B176" s="206" t="s">
        <v>471</v>
      </c>
      <c r="C176" s="207" t="s">
        <v>114</v>
      </c>
      <c r="D176" s="175">
        <v>8628</v>
      </c>
      <c r="E176" s="156">
        <v>112</v>
      </c>
      <c r="F176" s="157">
        <v>89.055057082085398</v>
      </c>
      <c r="G176" s="157">
        <v>69.664032510007203</v>
      </c>
      <c r="H176" s="157">
        <v>47.998309294585297</v>
      </c>
      <c r="I176" s="156">
        <v>8.6354134876171091</v>
      </c>
      <c r="J176" s="157">
        <v>9.1427182082791898</v>
      </c>
      <c r="K176" s="157">
        <v>8.8776931054342896</v>
      </c>
      <c r="L176" s="157">
        <v>8.4675167333999095</v>
      </c>
      <c r="M176" s="158">
        <v>0.76301488097193904</v>
      </c>
      <c r="N176" s="158">
        <v>0.79770275847478</v>
      </c>
      <c r="O176" s="210">
        <v>5</v>
      </c>
      <c r="P176" s="210">
        <v>12</v>
      </c>
      <c r="Q176" s="210">
        <v>1765.3</v>
      </c>
      <c r="R176" s="210">
        <v>1.7652999999999999</v>
      </c>
      <c r="S176" s="118"/>
      <c r="T176" s="208"/>
      <c r="U176" s="118"/>
      <c r="V176" s="118"/>
      <c r="W176" s="118"/>
      <c r="X176" s="161"/>
      <c r="Y176" s="120"/>
      <c r="Z176" s="162"/>
      <c r="AA176" s="121"/>
      <c r="AB176" s="121"/>
      <c r="AC176" s="121"/>
      <c r="AD176" s="174"/>
      <c r="AE176" s="121"/>
      <c r="AF176" s="180">
        <v>1911.8767499999999</v>
      </c>
      <c r="AG176" s="185">
        <v>0.76475070000000001</v>
      </c>
      <c r="AH176" s="123">
        <v>65</v>
      </c>
      <c r="AI176" s="123">
        <v>536</v>
      </c>
      <c r="AJ176" s="123">
        <v>0.53600000000000003</v>
      </c>
      <c r="AK176" s="164">
        <v>1.1255999999999999</v>
      </c>
      <c r="AL176" s="124"/>
      <c r="AM176" s="124"/>
      <c r="AN176" s="186"/>
      <c r="AO176" s="166"/>
      <c r="AP176" s="166"/>
      <c r="AQ176" s="167"/>
      <c r="AR176" s="167"/>
      <c r="AS176" s="168"/>
      <c r="AT176" s="168"/>
      <c r="AU176" s="168"/>
      <c r="AV176" s="169"/>
      <c r="AW176" s="169"/>
      <c r="AX176" s="169"/>
      <c r="AY176" s="170"/>
      <c r="AZ176" s="170"/>
      <c r="BA176" s="170"/>
      <c r="BB176" s="169"/>
      <c r="BC176" s="169"/>
      <c r="BD176" s="169"/>
      <c r="BE176" s="171"/>
      <c r="BF176" s="171"/>
      <c r="BG176" s="171"/>
      <c r="BH176" s="172">
        <v>32</v>
      </c>
      <c r="BI176" s="172">
        <v>0.41332000000000002</v>
      </c>
      <c r="BJ176" s="172">
        <v>0.84609999999999996</v>
      </c>
      <c r="BK176" s="205"/>
      <c r="BL176" s="205"/>
      <c r="BM176" s="205"/>
      <c r="BN176" s="205"/>
      <c r="BO176" s="205"/>
    </row>
    <row r="177" spans="1:69" x14ac:dyDescent="0.35">
      <c r="A177" s="175" t="str">
        <f t="shared" si="2"/>
        <v>055</v>
      </c>
      <c r="B177" s="206" t="s">
        <v>472</v>
      </c>
      <c r="C177" s="207" t="s">
        <v>115</v>
      </c>
      <c r="D177" s="175">
        <v>8194</v>
      </c>
      <c r="E177" s="156">
        <v>92</v>
      </c>
      <c r="F177" s="157">
        <v>72.4992971312723</v>
      </c>
      <c r="G177" s="157">
        <v>57.368247400944902</v>
      </c>
      <c r="H177" s="157">
        <v>40.093142511908397</v>
      </c>
      <c r="I177" s="156">
        <v>3.1577362381078098</v>
      </c>
      <c r="J177" s="157">
        <v>3.3432437997891302</v>
      </c>
      <c r="K177" s="157">
        <v>3.2463313158111902</v>
      </c>
      <c r="L177" s="157">
        <v>3.0963409539314801</v>
      </c>
      <c r="M177" s="158">
        <v>0.71910060920113905</v>
      </c>
      <c r="N177" s="158">
        <v>0.77298074564230601</v>
      </c>
      <c r="O177" s="210">
        <v>2</v>
      </c>
      <c r="P177" s="210">
        <v>5</v>
      </c>
      <c r="Q177" s="210">
        <v>1273</v>
      </c>
      <c r="R177" s="210">
        <v>1.2729999999999999</v>
      </c>
      <c r="S177" s="118"/>
      <c r="T177" s="208"/>
      <c r="U177" s="118"/>
      <c r="V177" s="118"/>
      <c r="W177" s="118"/>
      <c r="X177" s="161"/>
      <c r="Y177" s="120"/>
      <c r="Z177" s="162"/>
      <c r="AA177" s="121"/>
      <c r="AB177" s="121"/>
      <c r="AC177" s="121"/>
      <c r="AD177" s="174"/>
      <c r="AE177" s="121"/>
      <c r="AF177" s="180">
        <v>1631.3422500000001</v>
      </c>
      <c r="AG177" s="185">
        <v>0.65253689999999998</v>
      </c>
      <c r="AH177" s="123">
        <v>85</v>
      </c>
      <c r="AI177" s="123">
        <v>728</v>
      </c>
      <c r="AJ177" s="123">
        <v>0.72799999999999998</v>
      </c>
      <c r="AK177" s="164">
        <v>1.5287999999999999</v>
      </c>
      <c r="AL177" s="124"/>
      <c r="AM177" s="124"/>
      <c r="AN177" s="186"/>
      <c r="AO177" s="166"/>
      <c r="AP177" s="166"/>
      <c r="AQ177" s="167"/>
      <c r="AR177" s="167"/>
      <c r="AS177" s="168"/>
      <c r="AT177" s="168"/>
      <c r="AU177" s="168"/>
      <c r="AV177" s="169"/>
      <c r="AW177" s="169"/>
      <c r="AX177" s="169"/>
      <c r="AY177" s="170"/>
      <c r="AZ177" s="170"/>
      <c r="BA177" s="170"/>
      <c r="BB177" s="169"/>
      <c r="BC177" s="169"/>
      <c r="BD177" s="169"/>
      <c r="BE177" s="171"/>
      <c r="BF177" s="171"/>
      <c r="BG177" s="171"/>
      <c r="BH177" s="172">
        <v>9</v>
      </c>
      <c r="BI177" s="172">
        <v>0.1207</v>
      </c>
      <c r="BJ177" s="172">
        <v>0.25053999999999998</v>
      </c>
      <c r="BK177" s="205"/>
      <c r="BL177" s="205"/>
      <c r="BM177" s="205"/>
      <c r="BN177" s="205"/>
      <c r="BO177" s="205"/>
    </row>
    <row r="178" spans="1:69" x14ac:dyDescent="0.35">
      <c r="A178" s="175" t="str">
        <f t="shared" si="2"/>
        <v>055</v>
      </c>
      <c r="B178" s="206" t="s">
        <v>505</v>
      </c>
      <c r="C178" s="207" t="s">
        <v>139</v>
      </c>
      <c r="D178" s="175">
        <v>10928</v>
      </c>
      <c r="E178" s="156">
        <v>153</v>
      </c>
      <c r="F178" s="157">
        <v>121.232512312433</v>
      </c>
      <c r="G178" s="157">
        <v>93.926824542997494</v>
      </c>
      <c r="H178" s="157">
        <v>63.929722743903802</v>
      </c>
      <c r="I178" s="156">
        <v>8.3575655858687501</v>
      </c>
      <c r="J178" s="157">
        <v>8.8485475731278491</v>
      </c>
      <c r="K178" s="157">
        <v>8.5920497595484608</v>
      </c>
      <c r="L178" s="157">
        <v>8.1950709772391992</v>
      </c>
      <c r="M178" s="158">
        <v>0.68129984669179999</v>
      </c>
      <c r="N178" s="158">
        <v>0.73521767892210299</v>
      </c>
      <c r="O178" s="210">
        <v>3</v>
      </c>
      <c r="P178" s="210">
        <v>5</v>
      </c>
      <c r="Q178" s="210">
        <v>1512</v>
      </c>
      <c r="R178" s="210">
        <v>1.512</v>
      </c>
      <c r="S178" s="118"/>
      <c r="T178" s="208"/>
      <c r="U178" s="118"/>
      <c r="V178" s="118"/>
      <c r="W178" s="118"/>
      <c r="X178" s="161"/>
      <c r="Y178" s="120"/>
      <c r="Z178" s="162"/>
      <c r="AA178" s="121">
        <v>1</v>
      </c>
      <c r="AB178" s="121">
        <v>1</v>
      </c>
      <c r="AC178" s="121"/>
      <c r="AD178" s="174"/>
      <c r="AE178" s="121">
        <v>0.37624950000000001</v>
      </c>
      <c r="AF178" s="180">
        <v>719.96975000000009</v>
      </c>
      <c r="AG178" s="185">
        <v>0.28798790000000002</v>
      </c>
      <c r="AH178" s="123">
        <v>135</v>
      </c>
      <c r="AI178" s="123">
        <v>1112</v>
      </c>
      <c r="AJ178" s="123">
        <v>1.1120000000000001</v>
      </c>
      <c r="AK178" s="164">
        <v>2.3351999999999999</v>
      </c>
      <c r="AL178" s="165"/>
      <c r="AM178" s="165"/>
      <c r="AN178" s="209"/>
      <c r="AO178" s="166"/>
      <c r="AP178" s="166"/>
      <c r="AQ178" s="167"/>
      <c r="AR178" s="167"/>
      <c r="AS178" s="168"/>
      <c r="AT178" s="168"/>
      <c r="AU178" s="168"/>
      <c r="AV178" s="169"/>
      <c r="AW178" s="169"/>
      <c r="AX178" s="169"/>
      <c r="AY178" s="170"/>
      <c r="AZ178" s="170"/>
      <c r="BA178" s="170"/>
      <c r="BB178" s="169"/>
      <c r="BC178" s="169"/>
      <c r="BD178" s="169"/>
      <c r="BE178" s="171"/>
      <c r="BF178" s="171"/>
      <c r="BG178" s="171"/>
      <c r="BH178" s="172">
        <v>4</v>
      </c>
      <c r="BI178" s="172">
        <v>0.32274999999999998</v>
      </c>
      <c r="BJ178" s="172">
        <v>0.4551</v>
      </c>
      <c r="BK178" s="205"/>
      <c r="BL178" s="205"/>
      <c r="BM178" s="205"/>
      <c r="BN178" s="205"/>
      <c r="BO178" s="205"/>
      <c r="BP178" s="211"/>
    </row>
    <row r="179" spans="1:69" x14ac:dyDescent="0.35">
      <c r="A179" s="175" t="str">
        <f t="shared" si="2"/>
        <v>055</v>
      </c>
      <c r="B179" s="206" t="s">
        <v>529</v>
      </c>
      <c r="C179" s="207" t="s">
        <v>167</v>
      </c>
      <c r="D179" s="175">
        <v>7409</v>
      </c>
      <c r="E179" s="156">
        <v>92</v>
      </c>
      <c r="F179" s="157">
        <v>72.878319317431604</v>
      </c>
      <c r="G179" s="157">
        <v>57.313015303145598</v>
      </c>
      <c r="H179" s="157">
        <v>39.750878367815403</v>
      </c>
      <c r="I179" s="156">
        <v>5.7845617606818003</v>
      </c>
      <c r="J179" s="157">
        <v>6.1243874670435599</v>
      </c>
      <c r="K179" s="157">
        <v>5.9468564110338198</v>
      </c>
      <c r="L179" s="157">
        <v>5.6720935916033799</v>
      </c>
      <c r="M179" s="158">
        <v>0.41267904243366699</v>
      </c>
      <c r="N179" s="158">
        <v>0.46186847019477101</v>
      </c>
      <c r="O179" s="210">
        <v>2</v>
      </c>
      <c r="P179" s="210">
        <v>5</v>
      </c>
      <c r="Q179" s="210">
        <v>1154</v>
      </c>
      <c r="R179" s="210">
        <v>1.1540000000000001</v>
      </c>
      <c r="S179" s="118"/>
      <c r="T179" s="208"/>
      <c r="U179" s="118"/>
      <c r="V179" s="118"/>
      <c r="W179" s="118"/>
      <c r="X179" s="161"/>
      <c r="Y179" s="120"/>
      <c r="Z179" s="162"/>
      <c r="AA179" s="121">
        <v>1</v>
      </c>
      <c r="AB179" s="121">
        <v>1</v>
      </c>
      <c r="AC179" s="121"/>
      <c r="AD179" s="174"/>
      <c r="AE179" s="121">
        <v>0.50120452800000004</v>
      </c>
      <c r="AF179" s="180">
        <v>1609.0675000000001</v>
      </c>
      <c r="AG179" s="185">
        <v>0.64362699999999995</v>
      </c>
      <c r="AH179" s="123">
        <v>86</v>
      </c>
      <c r="AI179" s="123">
        <v>712</v>
      </c>
      <c r="AJ179" s="123">
        <v>0.71199999999999997</v>
      </c>
      <c r="AK179" s="164">
        <v>1.4952000000000001</v>
      </c>
      <c r="AL179" s="124"/>
      <c r="AM179" s="124"/>
      <c r="AN179" s="186"/>
      <c r="AO179" s="166"/>
      <c r="AP179" s="166"/>
      <c r="AQ179" s="167"/>
      <c r="AR179" s="167"/>
      <c r="AS179" s="168"/>
      <c r="AT179" s="168"/>
      <c r="AU179" s="168"/>
      <c r="AV179" s="169"/>
      <c r="AW179" s="169"/>
      <c r="AX179" s="169"/>
      <c r="AY179" s="170"/>
      <c r="AZ179" s="170"/>
      <c r="BA179" s="170"/>
      <c r="BB179" s="169"/>
      <c r="BC179" s="169"/>
      <c r="BD179" s="169"/>
      <c r="BE179" s="171"/>
      <c r="BF179" s="171"/>
      <c r="BG179" s="171"/>
      <c r="BH179" s="172">
        <v>7</v>
      </c>
      <c r="BI179" s="172">
        <v>8.5709999999999995E-2</v>
      </c>
      <c r="BJ179" s="172">
        <v>0.1641</v>
      </c>
      <c r="BK179" s="205"/>
      <c r="BL179" s="205"/>
      <c r="BM179" s="205"/>
      <c r="BN179" s="205"/>
      <c r="BO179" s="205"/>
    </row>
    <row r="180" spans="1:69" x14ac:dyDescent="0.35">
      <c r="A180" s="175" t="str">
        <f t="shared" si="2"/>
        <v>055</v>
      </c>
      <c r="B180" s="206" t="s">
        <v>608</v>
      </c>
      <c r="C180" s="207" t="s">
        <v>238</v>
      </c>
      <c r="D180" s="175">
        <v>11574</v>
      </c>
      <c r="E180" s="156">
        <v>122</v>
      </c>
      <c r="F180" s="157">
        <v>96.664695999664204</v>
      </c>
      <c r="G180" s="157">
        <v>76.676053950980005</v>
      </c>
      <c r="H180" s="157">
        <v>53.745783938924603</v>
      </c>
      <c r="I180" s="156">
        <v>5.1844075579825599</v>
      </c>
      <c r="J180" s="157">
        <v>5.4868710496376698</v>
      </c>
      <c r="K180" s="157">
        <v>5.3288586860268898</v>
      </c>
      <c r="L180" s="157">
        <v>5.0843047273764803</v>
      </c>
      <c r="M180" s="158">
        <v>0.37432341713211298</v>
      </c>
      <c r="N180" s="158">
        <v>0.44977535900854698</v>
      </c>
      <c r="O180" s="210">
        <v>5</v>
      </c>
      <c r="P180" s="210">
        <v>11</v>
      </c>
      <c r="Q180" s="210">
        <v>609</v>
      </c>
      <c r="R180" s="210">
        <v>0.60899999999999999</v>
      </c>
      <c r="S180" s="118"/>
      <c r="T180" s="208"/>
      <c r="U180" s="118"/>
      <c r="V180" s="118"/>
      <c r="W180" s="118"/>
      <c r="X180" s="161"/>
      <c r="Y180" s="120"/>
      <c r="Z180" s="162"/>
      <c r="AA180" s="121"/>
      <c r="AB180" s="121"/>
      <c r="AC180" s="121"/>
      <c r="AD180" s="174"/>
      <c r="AE180" s="121"/>
      <c r="AF180" s="180">
        <v>1768.1232500000001</v>
      </c>
      <c r="AG180" s="185">
        <v>0.70724930000000008</v>
      </c>
      <c r="AH180" s="123">
        <v>180</v>
      </c>
      <c r="AI180" s="123">
        <v>1512</v>
      </c>
      <c r="AJ180" s="123">
        <v>1.512</v>
      </c>
      <c r="AK180" s="164">
        <v>3.1751999999999998</v>
      </c>
      <c r="AL180" s="124"/>
      <c r="AM180" s="124"/>
      <c r="AN180" s="186"/>
      <c r="AO180" s="166"/>
      <c r="AP180" s="166"/>
      <c r="AQ180" s="167"/>
      <c r="AR180" s="167"/>
      <c r="AS180" s="168"/>
      <c r="AT180" s="168"/>
      <c r="AU180" s="168"/>
      <c r="AV180" s="169"/>
      <c r="AW180" s="169"/>
      <c r="AX180" s="169"/>
      <c r="AY180" s="170"/>
      <c r="AZ180" s="170"/>
      <c r="BA180" s="170"/>
      <c r="BB180" s="169"/>
      <c r="BC180" s="169"/>
      <c r="BD180" s="169"/>
      <c r="BE180" s="171"/>
      <c r="BF180" s="171"/>
      <c r="BG180" s="171"/>
      <c r="BH180" s="172">
        <v>11</v>
      </c>
      <c r="BI180" s="172">
        <v>0.38225999999999999</v>
      </c>
      <c r="BJ180" s="172">
        <v>0.37053999999999998</v>
      </c>
      <c r="BK180" s="205"/>
      <c r="BL180" s="205"/>
      <c r="BM180" s="205"/>
      <c r="BN180" s="205"/>
      <c r="BO180" s="205"/>
    </row>
    <row r="181" spans="1:69" x14ac:dyDescent="0.35">
      <c r="A181" s="175" t="str">
        <f t="shared" si="2"/>
        <v>055</v>
      </c>
      <c r="B181" s="206" t="s">
        <v>614</v>
      </c>
      <c r="C181" s="207" t="s">
        <v>245</v>
      </c>
      <c r="D181" s="175">
        <v>15092</v>
      </c>
      <c r="E181" s="156">
        <v>202</v>
      </c>
      <c r="F181" s="157">
        <v>159.94825614628101</v>
      </c>
      <c r="G181" s="157">
        <v>124.750989715968</v>
      </c>
      <c r="H181" s="157">
        <v>85.633399082313005</v>
      </c>
      <c r="I181" s="156">
        <v>7.8898099775639796</v>
      </c>
      <c r="J181" s="157">
        <v>8.3477299891682204</v>
      </c>
      <c r="K181" s="157">
        <v>8.1085043458275496</v>
      </c>
      <c r="L181" s="157">
        <v>7.7382575072082798</v>
      </c>
      <c r="M181" s="158">
        <v>1.1506809674457401</v>
      </c>
      <c r="N181" s="158">
        <v>1.2492450759964999</v>
      </c>
      <c r="O181" s="210">
        <v>14</v>
      </c>
      <c r="P181" s="210">
        <v>21</v>
      </c>
      <c r="Q181" s="210">
        <v>5648</v>
      </c>
      <c r="R181" s="210">
        <v>5.6480000000000006</v>
      </c>
      <c r="S181" s="118"/>
      <c r="T181" s="208"/>
      <c r="U181" s="118"/>
      <c r="V181" s="118"/>
      <c r="W181" s="118"/>
      <c r="X181" s="161"/>
      <c r="Y181" s="120"/>
      <c r="Z181" s="162"/>
      <c r="AA181" s="121"/>
      <c r="AB181" s="121"/>
      <c r="AC181" s="121"/>
      <c r="AD181" s="174"/>
      <c r="AE181" s="121"/>
      <c r="AF181" s="180">
        <v>2555.30575</v>
      </c>
      <c r="AG181" s="185">
        <v>1.0221223000000002</v>
      </c>
      <c r="AH181" s="123">
        <v>165</v>
      </c>
      <c r="AI181" s="123">
        <v>1376</v>
      </c>
      <c r="AJ181" s="123">
        <v>1.3759999999999999</v>
      </c>
      <c r="AK181" s="164">
        <v>2.8896000000000002</v>
      </c>
      <c r="AL181" s="124"/>
      <c r="AM181" s="124"/>
      <c r="AN181" s="186"/>
      <c r="AO181" s="166"/>
      <c r="AP181" s="166"/>
      <c r="AQ181" s="167"/>
      <c r="AR181" s="167"/>
      <c r="AS181" s="168"/>
      <c r="AT181" s="168"/>
      <c r="AU181" s="168"/>
      <c r="AV181" s="169"/>
      <c r="AW181" s="169"/>
      <c r="AX181" s="169"/>
      <c r="AY181" s="170"/>
      <c r="AZ181" s="170"/>
      <c r="BA181" s="170"/>
      <c r="BB181" s="169"/>
      <c r="BC181" s="169"/>
      <c r="BD181" s="169"/>
      <c r="BE181" s="171"/>
      <c r="BF181" s="171"/>
      <c r="BG181" s="171"/>
      <c r="BH181" s="172">
        <v>18</v>
      </c>
      <c r="BI181" s="172">
        <v>3.7630499999999998</v>
      </c>
      <c r="BJ181" s="172">
        <v>3.5999266666660001</v>
      </c>
      <c r="BK181" s="205"/>
      <c r="BL181" s="205"/>
      <c r="BM181" s="205"/>
      <c r="BN181" s="205"/>
      <c r="BO181" s="205"/>
    </row>
    <row r="182" spans="1:69" x14ac:dyDescent="0.35">
      <c r="A182" s="175" t="str">
        <f t="shared" si="2"/>
        <v>055</v>
      </c>
      <c r="B182" s="206" t="s">
        <v>616</v>
      </c>
      <c r="C182" s="207" t="s">
        <v>247</v>
      </c>
      <c r="D182" s="175">
        <v>19336</v>
      </c>
      <c r="E182" s="156">
        <v>221</v>
      </c>
      <c r="F182" s="157">
        <v>174.95089603285399</v>
      </c>
      <c r="G182" s="157">
        <v>137.01112422695201</v>
      </c>
      <c r="H182" s="157">
        <v>94.533780107385198</v>
      </c>
      <c r="I182" s="156">
        <v>12.7224699905612</v>
      </c>
      <c r="J182" s="157">
        <v>13.447034288965201</v>
      </c>
      <c r="K182" s="157">
        <v>13.0685088783369</v>
      </c>
      <c r="L182" s="157">
        <v>12.482669356013799</v>
      </c>
      <c r="M182" s="158">
        <v>2.4008117959233299</v>
      </c>
      <c r="N182" s="158">
        <v>2.56475252849819</v>
      </c>
      <c r="O182" s="210">
        <v>7</v>
      </c>
      <c r="P182" s="210">
        <v>21</v>
      </c>
      <c r="Q182" s="210">
        <v>1975</v>
      </c>
      <c r="R182" s="210">
        <v>1.9749999999999999</v>
      </c>
      <c r="S182" s="118"/>
      <c r="T182" s="208"/>
      <c r="U182" s="118"/>
      <c r="V182" s="118"/>
      <c r="W182" s="118"/>
      <c r="X182" s="161"/>
      <c r="Y182" s="120"/>
      <c r="Z182" s="162"/>
      <c r="AA182" s="121">
        <v>1</v>
      </c>
      <c r="AB182" s="121">
        <v>1</v>
      </c>
      <c r="AC182" s="121"/>
      <c r="AD182" s="174"/>
      <c r="AE182" s="121">
        <v>8.2766969999999995E-2</v>
      </c>
      <c r="AF182" s="180">
        <v>1841.2885000000001</v>
      </c>
      <c r="AG182" s="185">
        <v>0.73651540000000004</v>
      </c>
      <c r="AH182" s="123">
        <v>119</v>
      </c>
      <c r="AI182" s="123">
        <v>992</v>
      </c>
      <c r="AJ182" s="123">
        <v>0.99199999999999999</v>
      </c>
      <c r="AK182" s="164">
        <v>2.0832000000000002</v>
      </c>
      <c r="AL182" s="124"/>
      <c r="AM182" s="124"/>
      <c r="AN182" s="186"/>
      <c r="AO182" s="166"/>
      <c r="AP182" s="166"/>
      <c r="AQ182" s="167"/>
      <c r="AR182" s="167"/>
      <c r="AS182" s="168"/>
      <c r="AT182" s="168"/>
      <c r="AU182" s="168"/>
      <c r="AV182" s="169"/>
      <c r="AW182" s="169"/>
      <c r="AX182" s="169"/>
      <c r="AY182" s="170"/>
      <c r="AZ182" s="170"/>
      <c r="BA182" s="170"/>
      <c r="BB182" s="169"/>
      <c r="BC182" s="169"/>
      <c r="BD182" s="169"/>
      <c r="BE182" s="171"/>
      <c r="BF182" s="171"/>
      <c r="BG182" s="171"/>
      <c r="BH182" s="172">
        <v>30</v>
      </c>
      <c r="BI182" s="172">
        <v>1.01915</v>
      </c>
      <c r="BJ182" s="172">
        <v>1.529799999999</v>
      </c>
      <c r="BK182" s="205"/>
      <c r="BL182" s="205"/>
      <c r="BM182" s="205"/>
      <c r="BN182" s="205"/>
      <c r="BO182" s="205"/>
      <c r="BP182" s="211"/>
    </row>
    <row r="183" spans="1:69" s="211" customFormat="1" x14ac:dyDescent="0.35">
      <c r="A183" s="175" t="str">
        <f t="shared" si="2"/>
        <v>055</v>
      </c>
      <c r="B183" s="212" t="s">
        <v>639</v>
      </c>
      <c r="C183" s="207" t="s">
        <v>890</v>
      </c>
      <c r="D183" s="175">
        <v>6623</v>
      </c>
      <c r="E183" s="156">
        <v>101</v>
      </c>
      <c r="F183" s="157">
        <v>79.822586695761601</v>
      </c>
      <c r="G183" s="157">
        <v>62.455454862318199</v>
      </c>
      <c r="H183" s="157">
        <v>43.043380497473599</v>
      </c>
      <c r="I183" s="156">
        <v>5.8195896550672099</v>
      </c>
      <c r="J183" s="157">
        <v>6.1510454817968796</v>
      </c>
      <c r="K183" s="157">
        <v>5.9778870013220198</v>
      </c>
      <c r="L183" s="157">
        <v>5.70989156788667</v>
      </c>
      <c r="M183" s="158">
        <v>0.66029157061117905</v>
      </c>
      <c r="N183" s="158">
        <v>0.71205577945960896</v>
      </c>
      <c r="O183" s="210">
        <v>8</v>
      </c>
      <c r="P183" s="210">
        <v>12</v>
      </c>
      <c r="Q183" s="210">
        <v>2218</v>
      </c>
      <c r="R183" s="210">
        <v>2.218</v>
      </c>
      <c r="S183" s="118"/>
      <c r="T183" s="208"/>
      <c r="U183" s="118"/>
      <c r="V183" s="118"/>
      <c r="W183" s="118"/>
      <c r="X183" s="161"/>
      <c r="Y183" s="120"/>
      <c r="Z183" s="162"/>
      <c r="AA183" s="121"/>
      <c r="AB183" s="121"/>
      <c r="AC183" s="121"/>
      <c r="AD183" s="174"/>
      <c r="AE183" s="121"/>
      <c r="AF183" s="180">
        <v>1954.2764999999999</v>
      </c>
      <c r="AG183" s="185">
        <v>0.78171059999999992</v>
      </c>
      <c r="AH183" s="123">
        <v>58</v>
      </c>
      <c r="AI183" s="123">
        <v>480</v>
      </c>
      <c r="AJ183" s="123">
        <v>0.48</v>
      </c>
      <c r="AK183" s="164">
        <v>1.008</v>
      </c>
      <c r="AL183" s="165"/>
      <c r="AM183" s="165"/>
      <c r="AN183" s="209"/>
      <c r="AO183" s="166"/>
      <c r="AP183" s="166"/>
      <c r="AQ183" s="167"/>
      <c r="AR183" s="167"/>
      <c r="AS183" s="168"/>
      <c r="AT183" s="168"/>
      <c r="AU183" s="168"/>
      <c r="AV183" s="169"/>
      <c r="AW183" s="169"/>
      <c r="AX183" s="169"/>
      <c r="AY183" s="170"/>
      <c r="AZ183" s="170"/>
      <c r="BA183" s="170"/>
      <c r="BB183" s="169"/>
      <c r="BC183" s="169"/>
      <c r="BD183" s="169"/>
      <c r="BE183" s="171"/>
      <c r="BF183" s="171"/>
      <c r="BG183" s="171"/>
      <c r="BH183" s="172">
        <v>15</v>
      </c>
      <c r="BI183" s="172">
        <v>1.4228799999999999</v>
      </c>
      <c r="BJ183" s="172">
        <v>1.5763</v>
      </c>
      <c r="BK183" s="205"/>
      <c r="BL183" s="205"/>
      <c r="BM183" s="205"/>
      <c r="BN183" s="205"/>
      <c r="BO183" s="205"/>
      <c r="BP183" s="175"/>
      <c r="BQ183" s="175"/>
    </row>
    <row r="184" spans="1:69" x14ac:dyDescent="0.35">
      <c r="A184" s="175" t="str">
        <f t="shared" si="2"/>
        <v>055</v>
      </c>
      <c r="B184" s="206" t="s">
        <v>654</v>
      </c>
      <c r="C184" s="207" t="s">
        <v>280</v>
      </c>
      <c r="D184" s="175">
        <v>20458</v>
      </c>
      <c r="E184" s="156">
        <v>261</v>
      </c>
      <c r="F184" s="157">
        <v>206.931542077248</v>
      </c>
      <c r="G184" s="157">
        <v>161.53007495288699</v>
      </c>
      <c r="H184" s="157">
        <v>110.996396551107</v>
      </c>
      <c r="I184" s="156">
        <v>17.538807208613701</v>
      </c>
      <c r="J184" s="157">
        <v>18.555955363849801</v>
      </c>
      <c r="K184" s="157">
        <v>18.0245788883892</v>
      </c>
      <c r="L184" s="157">
        <v>17.2021734915071</v>
      </c>
      <c r="M184" s="158">
        <v>3.9165363329132399</v>
      </c>
      <c r="N184" s="158">
        <v>4.1385937878009296</v>
      </c>
      <c r="O184" s="210">
        <v>7</v>
      </c>
      <c r="P184" s="210">
        <v>14</v>
      </c>
      <c r="Q184" s="210">
        <v>5885</v>
      </c>
      <c r="R184" s="210">
        <v>5.8849999999999998</v>
      </c>
      <c r="S184" s="118"/>
      <c r="T184" s="208"/>
      <c r="U184" s="118"/>
      <c r="V184" s="118"/>
      <c r="W184" s="118"/>
      <c r="X184" s="161"/>
      <c r="Y184" s="120"/>
      <c r="Z184" s="162"/>
      <c r="AA184" s="121">
        <v>1</v>
      </c>
      <c r="AB184" s="121">
        <v>1</v>
      </c>
      <c r="AC184" s="121"/>
      <c r="AD184" s="174"/>
      <c r="AE184" s="121">
        <v>0.74264520000000001</v>
      </c>
      <c r="AF184" s="180">
        <v>3282.3047499999998</v>
      </c>
      <c r="AG184" s="185">
        <v>1.3129218999999999</v>
      </c>
      <c r="AH184" s="123">
        <v>91</v>
      </c>
      <c r="AI184" s="123">
        <v>784</v>
      </c>
      <c r="AJ184" s="123">
        <v>0.78400000000000003</v>
      </c>
      <c r="AK184" s="164">
        <v>1.6464000000000001</v>
      </c>
      <c r="AL184" s="124"/>
      <c r="AM184" s="124"/>
      <c r="AN184" s="186"/>
      <c r="AO184" s="166"/>
      <c r="AP184" s="166"/>
      <c r="AQ184" s="167"/>
      <c r="AR184" s="167"/>
      <c r="AS184" s="168"/>
      <c r="AT184" s="168"/>
      <c r="AU184" s="168"/>
      <c r="AV184" s="169"/>
      <c r="AW184" s="169"/>
      <c r="AX184" s="169"/>
      <c r="AY184" s="170"/>
      <c r="AZ184" s="170"/>
      <c r="BA184" s="170"/>
      <c r="BB184" s="169"/>
      <c r="BC184" s="169"/>
      <c r="BD184" s="169"/>
      <c r="BE184" s="171"/>
      <c r="BF184" s="171"/>
      <c r="BG184" s="171"/>
      <c r="BH184" s="172">
        <v>45</v>
      </c>
      <c r="BI184" s="172">
        <v>4.6827500000000004</v>
      </c>
      <c r="BJ184" s="172">
        <v>5.7322866666619996</v>
      </c>
      <c r="BK184" s="205"/>
      <c r="BL184" s="205"/>
      <c r="BM184" s="205"/>
      <c r="BN184" s="205"/>
      <c r="BO184" s="205"/>
    </row>
    <row r="185" spans="1:69" x14ac:dyDescent="0.35">
      <c r="A185" s="175" t="str">
        <f t="shared" si="2"/>
        <v>055</v>
      </c>
      <c r="B185" s="206" t="s">
        <v>660</v>
      </c>
      <c r="C185" s="207" t="s">
        <v>891</v>
      </c>
      <c r="D185" s="175">
        <v>9461</v>
      </c>
      <c r="E185" s="156">
        <v>151</v>
      </c>
      <c r="F185" s="157">
        <v>120.03385399371101</v>
      </c>
      <c r="G185" s="157">
        <v>92.618397219730994</v>
      </c>
      <c r="H185" s="157">
        <v>62.707541304803598</v>
      </c>
      <c r="I185" s="156">
        <v>9.3273770153067694</v>
      </c>
      <c r="J185" s="157">
        <v>9.8753325241015197</v>
      </c>
      <c r="K185" s="157">
        <v>9.5890707190009792</v>
      </c>
      <c r="L185" s="157">
        <v>9.1460265416466804</v>
      </c>
      <c r="M185" s="158">
        <v>0.79284346356091795</v>
      </c>
      <c r="N185" s="158">
        <v>0.82903759888914097</v>
      </c>
      <c r="O185" s="210">
        <v>4</v>
      </c>
      <c r="P185" s="210">
        <v>8</v>
      </c>
      <c r="Q185" s="210">
        <v>2170</v>
      </c>
      <c r="R185" s="210">
        <v>2.17</v>
      </c>
      <c r="S185" s="118"/>
      <c r="T185" s="208"/>
      <c r="U185" s="118"/>
      <c r="V185" s="118"/>
      <c r="W185" s="118"/>
      <c r="X185" s="161"/>
      <c r="Y185" s="120"/>
      <c r="Z185" s="162"/>
      <c r="AA185" s="121"/>
      <c r="AB185" s="121"/>
      <c r="AC185" s="121"/>
      <c r="AD185" s="174"/>
      <c r="AE185" s="121"/>
      <c r="AF185" s="180">
        <v>2068.8362499999998</v>
      </c>
      <c r="AG185" s="185">
        <v>0.82753449999999995</v>
      </c>
      <c r="AH185" s="123">
        <v>54</v>
      </c>
      <c r="AI185" s="123">
        <v>448</v>
      </c>
      <c r="AJ185" s="123">
        <v>0.44800000000000001</v>
      </c>
      <c r="AK185" s="164">
        <v>0.94079999999999997</v>
      </c>
      <c r="AL185" s="124"/>
      <c r="AM185" s="124"/>
      <c r="AN185" s="186"/>
      <c r="AO185" s="166"/>
      <c r="AP185" s="166"/>
      <c r="AQ185" s="167"/>
      <c r="AR185" s="167"/>
      <c r="AS185" s="168"/>
      <c r="AT185" s="168"/>
      <c r="AU185" s="168"/>
      <c r="AV185" s="169"/>
      <c r="AW185" s="169"/>
      <c r="AX185" s="169"/>
      <c r="AY185" s="170"/>
      <c r="AZ185" s="170"/>
      <c r="BA185" s="170"/>
      <c r="BB185" s="169"/>
      <c r="BC185" s="169"/>
      <c r="BD185" s="169"/>
      <c r="BE185" s="171"/>
      <c r="BF185" s="171"/>
      <c r="BG185" s="171"/>
      <c r="BH185" s="172">
        <v>12</v>
      </c>
      <c r="BI185" s="172">
        <v>0.45226</v>
      </c>
      <c r="BJ185" s="172">
        <v>0.56332000000000004</v>
      </c>
      <c r="BK185" s="205"/>
      <c r="BL185" s="205"/>
      <c r="BM185" s="205"/>
      <c r="BN185" s="205"/>
      <c r="BO185" s="205"/>
    </row>
    <row r="186" spans="1:69" x14ac:dyDescent="0.35">
      <c r="A186" s="175" t="str">
        <f t="shared" si="2"/>
        <v>055</v>
      </c>
      <c r="B186" s="206" t="s">
        <v>671</v>
      </c>
      <c r="C186" s="207" t="s">
        <v>296</v>
      </c>
      <c r="D186" s="175">
        <v>13198</v>
      </c>
      <c r="E186" s="156">
        <v>148</v>
      </c>
      <c r="F186" s="157">
        <v>116.874605082706</v>
      </c>
      <c r="G186" s="157">
        <v>92.414001440209901</v>
      </c>
      <c r="H186" s="157">
        <v>64.527414412472993</v>
      </c>
      <c r="I186" s="156">
        <v>6.9762348505698597</v>
      </c>
      <c r="J186" s="157">
        <v>7.38606778760483</v>
      </c>
      <c r="K186" s="157">
        <v>7.1719636961917601</v>
      </c>
      <c r="L186" s="157">
        <v>6.8405972010529004</v>
      </c>
      <c r="M186" s="158">
        <v>0.96879363499798798</v>
      </c>
      <c r="N186" s="158">
        <v>1.0240141660584401</v>
      </c>
      <c r="O186" s="210">
        <v>8</v>
      </c>
      <c r="P186" s="210">
        <v>13</v>
      </c>
      <c r="Q186" s="210">
        <v>1829</v>
      </c>
      <c r="R186" s="210">
        <v>1.8290000000000002</v>
      </c>
      <c r="S186" s="118"/>
      <c r="T186" s="208"/>
      <c r="U186" s="118"/>
      <c r="V186" s="118"/>
      <c r="W186" s="118"/>
      <c r="X186" s="161"/>
      <c r="Y186" s="120"/>
      <c r="Z186" s="162"/>
      <c r="AA186" s="121"/>
      <c r="AB186" s="121"/>
      <c r="AC186" s="121"/>
      <c r="AD186" s="174"/>
      <c r="AE186" s="121"/>
      <c r="AF186" s="180">
        <v>2745.5659999999998</v>
      </c>
      <c r="AG186" s="185">
        <v>1.0982263999999999</v>
      </c>
      <c r="AH186" s="123">
        <v>106</v>
      </c>
      <c r="AI186" s="123">
        <v>864</v>
      </c>
      <c r="AJ186" s="123">
        <v>0.86399999999999999</v>
      </c>
      <c r="AK186" s="164">
        <v>1.8144</v>
      </c>
      <c r="AL186" s="124"/>
      <c r="AM186" s="124"/>
      <c r="AN186" s="186"/>
      <c r="AO186" s="166"/>
      <c r="AP186" s="166"/>
      <c r="AQ186" s="167"/>
      <c r="AR186" s="167"/>
      <c r="AS186" s="168"/>
      <c r="AT186" s="168"/>
      <c r="AU186" s="168"/>
      <c r="AV186" s="169"/>
      <c r="AW186" s="169"/>
      <c r="AX186" s="169"/>
      <c r="AY186" s="170"/>
      <c r="AZ186" s="170"/>
      <c r="BA186" s="170"/>
      <c r="BB186" s="169"/>
      <c r="BC186" s="169"/>
      <c r="BD186" s="169"/>
      <c r="BE186" s="171"/>
      <c r="BF186" s="171"/>
      <c r="BG186" s="171"/>
      <c r="BH186" s="172">
        <v>12</v>
      </c>
      <c r="BI186" s="172">
        <v>0.63005999999999995</v>
      </c>
      <c r="BJ186" s="172">
        <v>0.92875333333300003</v>
      </c>
      <c r="BK186" s="205"/>
      <c r="BL186" s="205"/>
      <c r="BM186" s="205"/>
      <c r="BN186" s="205"/>
      <c r="BO186" s="205"/>
    </row>
    <row r="187" spans="1:69" x14ac:dyDescent="0.35">
      <c r="A187" s="175" t="str">
        <f t="shared" si="2"/>
        <v>055</v>
      </c>
      <c r="B187" s="206" t="s">
        <v>678</v>
      </c>
      <c r="C187" s="207" t="s">
        <v>302</v>
      </c>
      <c r="D187" s="175">
        <v>22758</v>
      </c>
      <c r="E187" s="156">
        <v>282</v>
      </c>
      <c r="F187" s="157">
        <v>223.408536368581</v>
      </c>
      <c r="G187" s="157">
        <v>174.740218092671</v>
      </c>
      <c r="H187" s="157">
        <v>120.37567860094801</v>
      </c>
      <c r="I187" s="156">
        <v>111.43214068552</v>
      </c>
      <c r="J187" s="157">
        <v>102.67371269946899</v>
      </c>
      <c r="K187" s="157">
        <v>92.025093167097197</v>
      </c>
      <c r="L187" s="157">
        <v>91.0212320091794</v>
      </c>
      <c r="M187" s="158">
        <v>2.5706750474566999</v>
      </c>
      <c r="N187" s="158">
        <v>2.6565392233439402</v>
      </c>
      <c r="O187" s="210">
        <v>27</v>
      </c>
      <c r="P187" s="210">
        <v>51</v>
      </c>
      <c r="Q187" s="210">
        <v>9598</v>
      </c>
      <c r="R187" s="210">
        <v>9.597999999999999</v>
      </c>
      <c r="S187" s="118"/>
      <c r="T187" s="208"/>
      <c r="U187" s="118"/>
      <c r="V187" s="118"/>
      <c r="W187" s="118"/>
      <c r="X187" s="161"/>
      <c r="Y187" s="120"/>
      <c r="Z187" s="162"/>
      <c r="AA187" s="121">
        <v>1</v>
      </c>
      <c r="AB187" s="121">
        <v>1</v>
      </c>
      <c r="AC187" s="121"/>
      <c r="AD187" s="174"/>
      <c r="AE187" s="121">
        <v>0.77208779999999999</v>
      </c>
      <c r="AF187" s="180">
        <v>6073.6840000000002</v>
      </c>
      <c r="AG187" s="185">
        <v>2.4294736000000001</v>
      </c>
      <c r="AH187" s="123">
        <v>164</v>
      </c>
      <c r="AI187" s="123">
        <v>1392</v>
      </c>
      <c r="AJ187" s="123">
        <v>1.3919999999999999</v>
      </c>
      <c r="AK187" s="164">
        <v>2.9232</v>
      </c>
      <c r="AL187" s="124"/>
      <c r="AM187" s="124"/>
      <c r="AN187" s="186"/>
      <c r="AO187" s="166"/>
      <c r="AP187" s="166"/>
      <c r="AQ187" s="167"/>
      <c r="AR187" s="167"/>
      <c r="AS187" s="168"/>
      <c r="AT187" s="168"/>
      <c r="AU187" s="168"/>
      <c r="AV187" s="169"/>
      <c r="AW187" s="169"/>
      <c r="AX187" s="169"/>
      <c r="AY187" s="170"/>
      <c r="AZ187" s="170"/>
      <c r="BA187" s="170"/>
      <c r="BB187" s="169"/>
      <c r="BC187" s="169"/>
      <c r="BD187" s="169"/>
      <c r="BE187" s="171"/>
      <c r="BF187" s="171"/>
      <c r="BG187" s="171"/>
      <c r="BH187" s="172">
        <v>39</v>
      </c>
      <c r="BI187" s="172">
        <v>4.6887600000000003</v>
      </c>
      <c r="BJ187" s="172">
        <v>6.1598399999979998</v>
      </c>
      <c r="BK187" s="205"/>
      <c r="BL187" s="205"/>
      <c r="BM187" s="205"/>
      <c r="BN187" s="205"/>
      <c r="BO187" s="205"/>
    </row>
    <row r="188" spans="1:69" x14ac:dyDescent="0.35">
      <c r="A188" s="175" t="str">
        <f t="shared" si="2"/>
        <v>055</v>
      </c>
      <c r="B188" s="206" t="s">
        <v>372</v>
      </c>
      <c r="C188" s="207" t="s">
        <v>11</v>
      </c>
      <c r="D188" s="175">
        <v>15602</v>
      </c>
      <c r="E188" s="156">
        <v>184</v>
      </c>
      <c r="F188" s="157">
        <v>145.61974053613901</v>
      </c>
      <c r="G188" s="157">
        <v>114.165135182714</v>
      </c>
      <c r="H188" s="157">
        <v>78.878192300360396</v>
      </c>
      <c r="I188" s="156">
        <v>8.1742936033183504</v>
      </c>
      <c r="J188" s="157">
        <v>8.6522806017723006</v>
      </c>
      <c r="K188" s="157">
        <v>8.4025716038776004</v>
      </c>
      <c r="L188" s="157">
        <v>8.0160997952778796</v>
      </c>
      <c r="M188" s="158">
        <v>1.4380266020305901</v>
      </c>
      <c r="N188" s="158">
        <v>1.5714642732475901</v>
      </c>
      <c r="O188" s="210">
        <v>3</v>
      </c>
      <c r="P188" s="210">
        <v>5</v>
      </c>
      <c r="Q188" s="210">
        <v>412</v>
      </c>
      <c r="R188" s="210">
        <v>0.41199999999999998</v>
      </c>
      <c r="S188" s="118"/>
      <c r="T188" s="208"/>
      <c r="U188" s="118"/>
      <c r="V188" s="118"/>
      <c r="W188" s="118"/>
      <c r="X188" s="161"/>
      <c r="Y188" s="120"/>
      <c r="Z188" s="162"/>
      <c r="AA188" s="121"/>
      <c r="AB188" s="121"/>
      <c r="AC188" s="121"/>
      <c r="AD188" s="174"/>
      <c r="AE188" s="121"/>
      <c r="AF188" s="180">
        <v>2351.9229999999998</v>
      </c>
      <c r="AG188" s="185">
        <v>0.94076919999999997</v>
      </c>
      <c r="AH188" s="123">
        <v>226</v>
      </c>
      <c r="AI188" s="123">
        <v>1695</v>
      </c>
      <c r="AJ188" s="123">
        <v>1.6950000000000001</v>
      </c>
      <c r="AK188" s="164">
        <v>3.5594999999999999</v>
      </c>
      <c r="AL188" s="165"/>
      <c r="AM188" s="165"/>
      <c r="AN188" s="209"/>
      <c r="AO188" s="166"/>
      <c r="AP188" s="166"/>
      <c r="AQ188" s="167"/>
      <c r="AR188" s="167"/>
      <c r="AS188" s="168"/>
      <c r="AT188" s="168"/>
      <c r="AU188" s="168"/>
      <c r="AV188" s="169"/>
      <c r="AW188" s="169"/>
      <c r="AX188" s="169"/>
      <c r="AY188" s="170"/>
      <c r="AZ188" s="170"/>
      <c r="BA188" s="170"/>
      <c r="BB188" s="169"/>
      <c r="BC188" s="169"/>
      <c r="BD188" s="169"/>
      <c r="BE188" s="171"/>
      <c r="BF188" s="171"/>
      <c r="BG188" s="171"/>
      <c r="BH188" s="172">
        <v>14</v>
      </c>
      <c r="BI188" s="172">
        <v>0.17127999999999999</v>
      </c>
      <c r="BJ188" s="172">
        <v>0.28138709677419999</v>
      </c>
      <c r="BK188" s="205"/>
      <c r="BL188" s="205"/>
      <c r="BM188" s="205"/>
      <c r="BN188" s="205"/>
      <c r="BO188" s="205"/>
    </row>
    <row r="189" spans="1:69" x14ac:dyDescent="0.35">
      <c r="A189" s="175" t="str">
        <f t="shared" si="2"/>
        <v>055</v>
      </c>
      <c r="B189" s="206" t="s">
        <v>397</v>
      </c>
      <c r="C189" s="207" t="s">
        <v>36</v>
      </c>
      <c r="D189" s="175">
        <v>11525</v>
      </c>
      <c r="E189" s="156">
        <v>194</v>
      </c>
      <c r="F189" s="157">
        <v>154.13727229839401</v>
      </c>
      <c r="G189" s="157">
        <v>119.165645658728</v>
      </c>
      <c r="H189" s="157">
        <v>80.885711252939302</v>
      </c>
      <c r="I189" s="156">
        <v>8.9087075731261294</v>
      </c>
      <c r="J189" s="157">
        <v>9.4289723658164899</v>
      </c>
      <c r="K189" s="157">
        <v>9.1571766884386303</v>
      </c>
      <c r="L189" s="157">
        <v>8.7365215743201396</v>
      </c>
      <c r="M189" s="158">
        <v>1.4265506502395799</v>
      </c>
      <c r="N189" s="158">
        <v>1.5145846002414101</v>
      </c>
      <c r="O189" s="210">
        <v>10</v>
      </c>
      <c r="P189" s="210">
        <v>16</v>
      </c>
      <c r="Q189" s="210">
        <v>6371</v>
      </c>
      <c r="R189" s="210">
        <v>6.3710000000000004</v>
      </c>
      <c r="S189" s="118"/>
      <c r="T189" s="208"/>
      <c r="U189" s="118"/>
      <c r="V189" s="118"/>
      <c r="W189" s="118"/>
      <c r="X189" s="161"/>
      <c r="Y189" s="120"/>
      <c r="Z189" s="162"/>
      <c r="AA189" s="121">
        <v>1</v>
      </c>
      <c r="AB189" s="121">
        <v>1</v>
      </c>
      <c r="AC189" s="121"/>
      <c r="AD189" s="174"/>
      <c r="AE189" s="121">
        <v>0.230076</v>
      </c>
      <c r="AF189" s="180">
        <v>2846.84575</v>
      </c>
      <c r="AG189" s="185">
        <v>1.1387383</v>
      </c>
      <c r="AH189" s="123">
        <v>185</v>
      </c>
      <c r="AI189" s="123">
        <v>1387.5</v>
      </c>
      <c r="AJ189" s="123">
        <v>1.3875</v>
      </c>
      <c r="AK189" s="164">
        <v>2.9137499999999998</v>
      </c>
      <c r="AL189" s="124"/>
      <c r="AM189" s="124"/>
      <c r="AN189" s="186"/>
      <c r="AO189" s="166"/>
      <c r="AP189" s="166"/>
      <c r="AQ189" s="167"/>
      <c r="AR189" s="167"/>
      <c r="AS189" s="168"/>
      <c r="AT189" s="168"/>
      <c r="AU189" s="168"/>
      <c r="AV189" s="169"/>
      <c r="AW189" s="169"/>
      <c r="AX189" s="169"/>
      <c r="AY189" s="170"/>
      <c r="AZ189" s="170"/>
      <c r="BA189" s="170"/>
      <c r="BB189" s="169"/>
      <c r="BC189" s="169"/>
      <c r="BD189" s="169"/>
      <c r="BE189" s="171"/>
      <c r="BF189" s="171"/>
      <c r="BG189" s="171"/>
      <c r="BH189" s="172">
        <v>15</v>
      </c>
      <c r="BI189" s="172">
        <v>0.71048</v>
      </c>
      <c r="BJ189" s="172">
        <v>0.98875333333299997</v>
      </c>
      <c r="BK189" s="205"/>
      <c r="BL189" s="205"/>
      <c r="BM189" s="205"/>
      <c r="BN189" s="205"/>
      <c r="BO189" s="205"/>
    </row>
    <row r="190" spans="1:69" x14ac:dyDescent="0.35">
      <c r="A190" s="175" t="str">
        <f t="shared" si="2"/>
        <v>055</v>
      </c>
      <c r="B190" s="206" t="s">
        <v>774</v>
      </c>
      <c r="C190" s="207" t="s">
        <v>54</v>
      </c>
      <c r="D190" s="175">
        <v>36382</v>
      </c>
      <c r="E190" s="156">
        <v>484</v>
      </c>
      <c r="F190" s="157">
        <v>384.15786317851399</v>
      </c>
      <c r="G190" s="157">
        <v>298.55016131917</v>
      </c>
      <c r="H190" s="157">
        <v>204.00459603317299</v>
      </c>
      <c r="I190" s="156">
        <v>24.8527047734907</v>
      </c>
      <c r="J190" s="157">
        <v>26.2728943887291</v>
      </c>
      <c r="K190" s="157">
        <v>25.530961811507002</v>
      </c>
      <c r="L190" s="157">
        <v>24.382681103180101</v>
      </c>
      <c r="M190" s="158">
        <v>7.7662964086221304</v>
      </c>
      <c r="N190" s="158">
        <v>8.3677822141003695</v>
      </c>
      <c r="O190" s="210">
        <v>10</v>
      </c>
      <c r="P190" s="210">
        <v>16</v>
      </c>
      <c r="Q190" s="210">
        <v>6193</v>
      </c>
      <c r="R190" s="210">
        <v>6.1929999999999996</v>
      </c>
      <c r="S190" s="118">
        <v>1</v>
      </c>
      <c r="T190" s="208">
        <v>2</v>
      </c>
      <c r="U190" s="118">
        <v>70</v>
      </c>
      <c r="V190" s="118">
        <v>7.0000000000000007E-2</v>
      </c>
      <c r="W190" s="118"/>
      <c r="X190" s="161"/>
      <c r="Y190" s="120"/>
      <c r="Z190" s="162"/>
      <c r="AA190" s="121">
        <v>1</v>
      </c>
      <c r="AB190" s="121">
        <v>1</v>
      </c>
      <c r="AC190" s="121">
        <v>289</v>
      </c>
      <c r="AD190" s="174">
        <v>0.28899999999999998</v>
      </c>
      <c r="AE190" s="121">
        <v>5.2224669419999996</v>
      </c>
      <c r="AF190" s="180">
        <v>6168.2444999999998</v>
      </c>
      <c r="AG190" s="185">
        <v>2.4672977999999999</v>
      </c>
      <c r="AH190" s="123">
        <v>334</v>
      </c>
      <c r="AI190" s="123">
        <v>2505</v>
      </c>
      <c r="AJ190" s="123">
        <v>2.5049999999999999</v>
      </c>
      <c r="AK190" s="164">
        <v>5.2605000000000004</v>
      </c>
      <c r="AL190" s="124"/>
      <c r="AM190" s="124"/>
      <c r="AN190" s="186"/>
      <c r="AO190" s="166"/>
      <c r="AP190" s="166"/>
      <c r="AQ190" s="167">
        <v>1</v>
      </c>
      <c r="AR190" s="167">
        <v>3.57</v>
      </c>
      <c r="AS190" s="168"/>
      <c r="AT190" s="168"/>
      <c r="AU190" s="168"/>
      <c r="AV190" s="169"/>
      <c r="AW190" s="169"/>
      <c r="AX190" s="169"/>
      <c r="AY190" s="170"/>
      <c r="AZ190" s="170"/>
      <c r="BA190" s="170"/>
      <c r="BB190" s="169"/>
      <c r="BC190" s="169"/>
      <c r="BD190" s="169"/>
      <c r="BE190" s="171"/>
      <c r="BF190" s="171"/>
      <c r="BG190" s="171"/>
      <c r="BH190" s="172">
        <v>29</v>
      </c>
      <c r="BI190" s="172">
        <v>3.63002</v>
      </c>
      <c r="BJ190" s="172">
        <v>4.3554135483870002</v>
      </c>
      <c r="BK190" s="205"/>
      <c r="BL190" s="205"/>
      <c r="BM190" s="205"/>
      <c r="BN190" s="205"/>
      <c r="BO190" s="205"/>
      <c r="BP190" s="211"/>
    </row>
    <row r="191" spans="1:69" x14ac:dyDescent="0.35">
      <c r="A191" s="175" t="str">
        <f t="shared" si="2"/>
        <v>055</v>
      </c>
      <c r="B191" s="206" t="s">
        <v>427</v>
      </c>
      <c r="C191" s="207" t="s">
        <v>902</v>
      </c>
      <c r="D191" s="175">
        <v>46877</v>
      </c>
      <c r="E191" s="156">
        <v>588</v>
      </c>
      <c r="F191" s="157">
        <v>466.28299894468199</v>
      </c>
      <c r="G191" s="157">
        <v>363.21115775580301</v>
      </c>
      <c r="H191" s="157">
        <v>248.917316483246</v>
      </c>
      <c r="I191" s="156">
        <v>22.714586077338701</v>
      </c>
      <c r="J191" s="157">
        <v>24.007197291554998</v>
      </c>
      <c r="K191" s="157">
        <v>23.331913963737701</v>
      </c>
      <c r="L191" s="157">
        <v>22.286785549387002</v>
      </c>
      <c r="M191" s="158">
        <v>10.0876118681908</v>
      </c>
      <c r="N191" s="158">
        <v>11.437378929281801</v>
      </c>
      <c r="O191" s="210">
        <v>7</v>
      </c>
      <c r="P191" s="210">
        <v>15</v>
      </c>
      <c r="Q191" s="210">
        <v>3097</v>
      </c>
      <c r="R191" s="210">
        <v>3.0969999999999995</v>
      </c>
      <c r="S191" s="118"/>
      <c r="T191" s="208"/>
      <c r="U191" s="118"/>
      <c r="V191" s="118"/>
      <c r="W191" s="118"/>
      <c r="X191" s="161"/>
      <c r="Y191" s="120"/>
      <c r="Z191" s="162"/>
      <c r="AA191" s="121">
        <v>1</v>
      </c>
      <c r="AB191" s="121">
        <v>1</v>
      </c>
      <c r="AC191" s="121"/>
      <c r="AD191" s="174"/>
      <c r="AE191" s="121">
        <v>1.38500538</v>
      </c>
      <c r="AF191" s="180">
        <v>8434.2619999999988</v>
      </c>
      <c r="AG191" s="185">
        <v>3.3737047999999996</v>
      </c>
      <c r="AH191" s="123">
        <v>512</v>
      </c>
      <c r="AI191" s="123">
        <v>3840</v>
      </c>
      <c r="AJ191" s="123">
        <v>3.84</v>
      </c>
      <c r="AK191" s="164">
        <v>8.0640000000000001</v>
      </c>
      <c r="AL191" s="124"/>
      <c r="AM191" s="124"/>
      <c r="AN191" s="186"/>
      <c r="AO191" s="166"/>
      <c r="AP191" s="166"/>
      <c r="AQ191" s="167"/>
      <c r="AR191" s="167"/>
      <c r="AS191" s="168"/>
      <c r="AT191" s="168"/>
      <c r="AU191" s="168"/>
      <c r="AV191" s="169"/>
      <c r="AW191" s="169"/>
      <c r="AX191" s="169"/>
      <c r="AY191" s="170"/>
      <c r="AZ191" s="170"/>
      <c r="BA191" s="170"/>
      <c r="BB191" s="169"/>
      <c r="BC191" s="169"/>
      <c r="BD191" s="169"/>
      <c r="BE191" s="171"/>
      <c r="BF191" s="171"/>
      <c r="BG191" s="171"/>
      <c r="BH191" s="172">
        <v>34</v>
      </c>
      <c r="BI191" s="172">
        <v>2.5166200000000001</v>
      </c>
      <c r="BJ191" s="172">
        <v>3.2570333333330002</v>
      </c>
      <c r="BK191" s="205"/>
      <c r="BL191" s="205"/>
      <c r="BM191" s="205"/>
      <c r="BN191" s="205"/>
      <c r="BO191" s="205"/>
    </row>
    <row r="192" spans="1:69" x14ac:dyDescent="0.35">
      <c r="A192" s="175" t="str">
        <f t="shared" si="2"/>
        <v>055</v>
      </c>
      <c r="B192" s="206" t="s">
        <v>470</v>
      </c>
      <c r="C192" s="207" t="s">
        <v>113</v>
      </c>
      <c r="D192" s="175">
        <v>11940</v>
      </c>
      <c r="E192" s="156">
        <v>144</v>
      </c>
      <c r="F192" s="157">
        <v>114.055412515025</v>
      </c>
      <c r="G192" s="157">
        <v>89.669188388179705</v>
      </c>
      <c r="H192" s="157">
        <v>62.169649325370003</v>
      </c>
      <c r="I192" s="156">
        <v>4.3738617192965403</v>
      </c>
      <c r="J192" s="157">
        <v>4.6235337803158298</v>
      </c>
      <c r="K192" s="157">
        <v>4.4931006087837799</v>
      </c>
      <c r="L192" s="157">
        <v>4.2912306556448003</v>
      </c>
      <c r="M192" s="158">
        <v>0.87772265993722798</v>
      </c>
      <c r="N192" s="158">
        <v>0.93092403792786105</v>
      </c>
      <c r="O192" s="210">
        <v>3</v>
      </c>
      <c r="P192" s="210">
        <v>3</v>
      </c>
      <c r="Q192" s="210">
        <v>270.5</v>
      </c>
      <c r="R192" s="210">
        <v>0.27050000000000002</v>
      </c>
      <c r="S192" s="118"/>
      <c r="T192" s="208"/>
      <c r="U192" s="118"/>
      <c r="V192" s="118"/>
      <c r="W192" s="118"/>
      <c r="X192" s="161"/>
      <c r="Y192" s="120"/>
      <c r="Z192" s="162"/>
      <c r="AA192" s="121">
        <v>1</v>
      </c>
      <c r="AB192" s="121">
        <v>1</v>
      </c>
      <c r="AC192" s="121"/>
      <c r="AD192" s="174"/>
      <c r="AE192" s="121">
        <v>0.35702699999999998</v>
      </c>
      <c r="AF192" s="180">
        <v>3767.2959999999998</v>
      </c>
      <c r="AG192" s="185">
        <v>1.5069184</v>
      </c>
      <c r="AH192" s="123">
        <v>168</v>
      </c>
      <c r="AI192" s="123">
        <v>1260</v>
      </c>
      <c r="AJ192" s="123">
        <v>1.26</v>
      </c>
      <c r="AK192" s="164">
        <v>2.6459999999999999</v>
      </c>
      <c r="AL192" s="124"/>
      <c r="AM192" s="124"/>
      <c r="AN192" s="186"/>
      <c r="AO192" s="166"/>
      <c r="AP192" s="166"/>
      <c r="AQ192" s="167"/>
      <c r="AR192" s="167"/>
      <c r="AS192" s="168"/>
      <c r="AT192" s="168"/>
      <c r="AU192" s="168"/>
      <c r="AV192" s="169"/>
      <c r="AW192" s="169"/>
      <c r="AX192" s="169"/>
      <c r="AY192" s="170"/>
      <c r="AZ192" s="170"/>
      <c r="BA192" s="170"/>
      <c r="BB192" s="169"/>
      <c r="BC192" s="169"/>
      <c r="BD192" s="169"/>
      <c r="BE192" s="171"/>
      <c r="BF192" s="171"/>
      <c r="BG192" s="171"/>
      <c r="BH192" s="172">
        <v>8</v>
      </c>
      <c r="BI192" s="172">
        <v>8.0500000000000002E-2</v>
      </c>
      <c r="BJ192" s="172">
        <v>0.16170000000000001</v>
      </c>
      <c r="BK192" s="205"/>
      <c r="BL192" s="205"/>
      <c r="BM192" s="205"/>
      <c r="BN192" s="205"/>
      <c r="BO192" s="205"/>
    </row>
    <row r="193" spans="1:67" x14ac:dyDescent="0.35">
      <c r="A193" s="175" t="str">
        <f t="shared" si="2"/>
        <v>055</v>
      </c>
      <c r="B193" s="206" t="s">
        <v>546</v>
      </c>
      <c r="C193" s="207" t="s">
        <v>903</v>
      </c>
      <c r="D193" s="175">
        <v>24847</v>
      </c>
      <c r="E193" s="156">
        <v>311</v>
      </c>
      <c r="F193" s="157">
        <v>247.108104902614</v>
      </c>
      <c r="G193" s="157">
        <v>192.77490827421499</v>
      </c>
      <c r="H193" s="157">
        <v>132.36519169645501</v>
      </c>
      <c r="I193" s="156">
        <v>13.665334595948</v>
      </c>
      <c r="J193" s="157">
        <v>14.4364291189088</v>
      </c>
      <c r="K193" s="157">
        <v>14.033595482777599</v>
      </c>
      <c r="L193" s="157">
        <v>13.4101343931373</v>
      </c>
      <c r="M193" s="158">
        <v>4.5734635380187401</v>
      </c>
      <c r="N193" s="158">
        <v>4.75987164209916</v>
      </c>
      <c r="O193" s="210">
        <v>6</v>
      </c>
      <c r="P193" s="210">
        <v>11</v>
      </c>
      <c r="Q193" s="210">
        <v>2973</v>
      </c>
      <c r="R193" s="210">
        <v>2.9730000000000003</v>
      </c>
      <c r="S193" s="118"/>
      <c r="T193" s="208"/>
      <c r="U193" s="118"/>
      <c r="V193" s="118"/>
      <c r="W193" s="118"/>
      <c r="X193" s="161"/>
      <c r="Y193" s="120"/>
      <c r="Z193" s="162"/>
      <c r="AA193" s="121">
        <v>1</v>
      </c>
      <c r="AB193" s="121">
        <v>1</v>
      </c>
      <c r="AC193" s="121">
        <v>100</v>
      </c>
      <c r="AD193" s="174">
        <v>0.1</v>
      </c>
      <c r="AE193" s="121"/>
      <c r="AF193" s="180">
        <v>3358.4297499999998</v>
      </c>
      <c r="AG193" s="185">
        <v>1.3433719</v>
      </c>
      <c r="AH193" s="123">
        <v>299</v>
      </c>
      <c r="AI193" s="123">
        <v>2242.5</v>
      </c>
      <c r="AJ193" s="123">
        <v>2.2425000000000002</v>
      </c>
      <c r="AK193" s="164">
        <v>4.7092499999999999</v>
      </c>
      <c r="AL193" s="165"/>
      <c r="AM193" s="165"/>
      <c r="AN193" s="209"/>
      <c r="AO193" s="166"/>
      <c r="AP193" s="166"/>
      <c r="AQ193" s="167"/>
      <c r="AR193" s="167"/>
      <c r="AS193" s="168"/>
      <c r="AT193" s="168"/>
      <c r="AU193" s="168"/>
      <c r="AV193" s="169"/>
      <c r="AW193" s="169"/>
      <c r="AX193" s="169"/>
      <c r="AY193" s="170"/>
      <c r="AZ193" s="170"/>
      <c r="BA193" s="170"/>
      <c r="BB193" s="169"/>
      <c r="BC193" s="169"/>
      <c r="BD193" s="169"/>
      <c r="BE193" s="171"/>
      <c r="BF193" s="171"/>
      <c r="BG193" s="171"/>
      <c r="BH193" s="172">
        <v>22</v>
      </c>
      <c r="BI193" s="172">
        <v>0.73851999999999995</v>
      </c>
      <c r="BJ193" s="172">
        <v>1.214433333333</v>
      </c>
      <c r="BK193" s="205"/>
      <c r="BL193" s="205"/>
      <c r="BM193" s="205"/>
      <c r="BN193" s="205"/>
      <c r="BO193" s="205"/>
    </row>
    <row r="194" spans="1:67" x14ac:dyDescent="0.35">
      <c r="A194" s="175" t="str">
        <f t="shared" si="2"/>
        <v>055</v>
      </c>
      <c r="B194" s="206" t="s">
        <v>586</v>
      </c>
      <c r="C194" s="207" t="s">
        <v>218</v>
      </c>
      <c r="D194" s="175">
        <v>10166</v>
      </c>
      <c r="E194" s="156">
        <v>143</v>
      </c>
      <c r="F194" s="157">
        <v>113.249722251042</v>
      </c>
      <c r="G194" s="157">
        <v>87.769225050224094</v>
      </c>
      <c r="H194" s="157">
        <v>59.762403796669403</v>
      </c>
      <c r="I194" s="156">
        <v>4.8506222352125201</v>
      </c>
      <c r="J194" s="157">
        <v>5.1232848543201497</v>
      </c>
      <c r="K194" s="157">
        <v>4.9808410020795302</v>
      </c>
      <c r="L194" s="157">
        <v>4.76038225344222</v>
      </c>
      <c r="M194" s="158">
        <v>0.74128067119580598</v>
      </c>
      <c r="N194" s="158">
        <v>0.78350519565944898</v>
      </c>
      <c r="O194" s="210">
        <v>4</v>
      </c>
      <c r="P194" s="210">
        <v>4</v>
      </c>
      <c r="Q194" s="210">
        <v>237.7</v>
      </c>
      <c r="R194" s="210">
        <v>0.23769999999999999</v>
      </c>
      <c r="S194" s="118"/>
      <c r="T194" s="208"/>
      <c r="U194" s="118"/>
      <c r="V194" s="118"/>
      <c r="W194" s="118"/>
      <c r="X194" s="161"/>
      <c r="Y194" s="120"/>
      <c r="Z194" s="162"/>
      <c r="AA194" s="121">
        <v>1</v>
      </c>
      <c r="AB194" s="121">
        <v>1</v>
      </c>
      <c r="AC194" s="121"/>
      <c r="AD194" s="174"/>
      <c r="AE194" s="121">
        <v>0.40995569999999998</v>
      </c>
      <c r="AF194" s="180">
        <v>1528.9982500000001</v>
      </c>
      <c r="AG194" s="185">
        <v>0.61159930000000007</v>
      </c>
      <c r="AH194" s="123">
        <v>209</v>
      </c>
      <c r="AI194" s="123">
        <v>1567.5</v>
      </c>
      <c r="AJ194" s="123">
        <v>1.5674999999999999</v>
      </c>
      <c r="AK194" s="164">
        <v>3.29175</v>
      </c>
      <c r="AL194" s="124"/>
      <c r="AM194" s="124"/>
      <c r="AN194" s="186"/>
      <c r="AO194" s="166"/>
      <c r="AP194" s="166"/>
      <c r="AQ194" s="167"/>
      <c r="AR194" s="167"/>
      <c r="AS194" s="168"/>
      <c r="AT194" s="168"/>
      <c r="AU194" s="168"/>
      <c r="AV194" s="169"/>
      <c r="AW194" s="169"/>
      <c r="AX194" s="169"/>
      <c r="AY194" s="170"/>
      <c r="AZ194" s="170"/>
      <c r="BA194" s="170"/>
      <c r="BB194" s="169"/>
      <c r="BC194" s="169"/>
      <c r="BD194" s="169"/>
      <c r="BE194" s="171"/>
      <c r="BF194" s="171"/>
      <c r="BG194" s="171"/>
      <c r="BH194" s="172">
        <v>17</v>
      </c>
      <c r="BI194" s="172">
        <v>0.28539999999999999</v>
      </c>
      <c r="BJ194" s="172">
        <v>0.55230000000000001</v>
      </c>
      <c r="BK194" s="205"/>
      <c r="BL194" s="205"/>
      <c r="BM194" s="205"/>
      <c r="BN194" s="205"/>
      <c r="BO194" s="205"/>
    </row>
    <row r="195" spans="1:67" x14ac:dyDescent="0.35">
      <c r="A195" s="175" t="str">
        <f t="shared" ref="A195:A258" si="3">LEFT(B195,3)</f>
        <v>055</v>
      </c>
      <c r="B195" s="206" t="s">
        <v>589</v>
      </c>
      <c r="C195" s="207" t="s">
        <v>220</v>
      </c>
      <c r="D195" s="175">
        <v>19672</v>
      </c>
      <c r="E195" s="156">
        <v>226</v>
      </c>
      <c r="F195" s="157">
        <v>179.45990662655601</v>
      </c>
      <c r="G195" s="157">
        <v>140.82918500561601</v>
      </c>
      <c r="H195" s="157">
        <v>97.415971473287499</v>
      </c>
      <c r="I195" s="156">
        <v>9.5232548574704996</v>
      </c>
      <c r="J195" s="157">
        <v>10.0815786956273</v>
      </c>
      <c r="K195" s="157">
        <v>9.7899002889388402</v>
      </c>
      <c r="L195" s="157">
        <v>9.3384728982049303</v>
      </c>
      <c r="M195" s="158">
        <v>1.5214889683872701</v>
      </c>
      <c r="N195" s="158">
        <v>1.6783341568897501</v>
      </c>
      <c r="O195" s="210">
        <v>2</v>
      </c>
      <c r="P195" s="210">
        <v>2</v>
      </c>
      <c r="Q195" s="210"/>
      <c r="R195" s="210"/>
      <c r="S195" s="118"/>
      <c r="T195" s="208"/>
      <c r="U195" s="118"/>
      <c r="V195" s="118"/>
      <c r="W195" s="118"/>
      <c r="X195" s="161"/>
      <c r="Y195" s="120"/>
      <c r="Z195" s="162"/>
      <c r="AA195" s="121">
        <v>1</v>
      </c>
      <c r="AB195" s="121">
        <v>1</v>
      </c>
      <c r="AC195" s="121"/>
      <c r="AD195" s="174"/>
      <c r="AE195" s="121">
        <v>0.46198679999999998</v>
      </c>
      <c r="AF195" s="180">
        <v>4904.1095000000005</v>
      </c>
      <c r="AG195" s="185">
        <v>1.9616438</v>
      </c>
      <c r="AH195" s="123">
        <v>258</v>
      </c>
      <c r="AI195" s="123">
        <v>1935</v>
      </c>
      <c r="AJ195" s="123">
        <v>1.9350000000000001</v>
      </c>
      <c r="AK195" s="164">
        <v>4.0635000000000003</v>
      </c>
      <c r="AL195" s="124"/>
      <c r="AM195" s="124"/>
      <c r="AN195" s="186"/>
      <c r="AO195" s="166"/>
      <c r="AP195" s="166"/>
      <c r="AQ195" s="167"/>
      <c r="AR195" s="167"/>
      <c r="AS195" s="168"/>
      <c r="AT195" s="168"/>
      <c r="AU195" s="168"/>
      <c r="AV195" s="169"/>
      <c r="AW195" s="169"/>
      <c r="AX195" s="169"/>
      <c r="AY195" s="170"/>
      <c r="AZ195" s="170"/>
      <c r="BA195" s="170"/>
      <c r="BB195" s="169"/>
      <c r="BC195" s="169"/>
      <c r="BD195" s="169"/>
      <c r="BE195" s="171"/>
      <c r="BF195" s="171"/>
      <c r="BG195" s="171"/>
      <c r="BH195" s="172">
        <v>13</v>
      </c>
      <c r="BI195" s="172">
        <v>0.4909</v>
      </c>
      <c r="BJ195" s="172">
        <v>0.66791999999999996</v>
      </c>
      <c r="BK195" s="205"/>
      <c r="BL195" s="205"/>
      <c r="BM195" s="205"/>
      <c r="BN195" s="205"/>
      <c r="BO195" s="205"/>
    </row>
    <row r="196" spans="1:67" x14ac:dyDescent="0.35">
      <c r="A196" s="175" t="str">
        <f t="shared" si="3"/>
        <v>055</v>
      </c>
      <c r="B196" s="206" t="s">
        <v>596</v>
      </c>
      <c r="C196" s="207" t="s">
        <v>227</v>
      </c>
      <c r="D196" s="175">
        <v>13040</v>
      </c>
      <c r="E196" s="156">
        <v>128</v>
      </c>
      <c r="F196" s="157">
        <v>101.111129205319</v>
      </c>
      <c r="G196" s="157">
        <v>79.448963211663198</v>
      </c>
      <c r="H196" s="157">
        <v>55.046249468799601</v>
      </c>
      <c r="I196" s="156">
        <v>6.2694580809936102</v>
      </c>
      <c r="J196" s="157">
        <v>6.6342592579822002</v>
      </c>
      <c r="K196" s="157">
        <v>6.4436805672829296</v>
      </c>
      <c r="L196" s="157">
        <v>6.1487240703361499</v>
      </c>
      <c r="M196" s="158">
        <v>0.71817741100462096</v>
      </c>
      <c r="N196" s="158">
        <v>0.79008319044673203</v>
      </c>
      <c r="O196" s="210">
        <v>4</v>
      </c>
      <c r="P196" s="210">
        <v>6</v>
      </c>
      <c r="Q196" s="210">
        <v>1382</v>
      </c>
      <c r="R196" s="210">
        <v>1.3819999999999999</v>
      </c>
      <c r="S196" s="118"/>
      <c r="T196" s="208"/>
      <c r="U196" s="118"/>
      <c r="V196" s="118"/>
      <c r="W196" s="118"/>
      <c r="X196" s="161"/>
      <c r="Y196" s="120"/>
      <c r="Z196" s="162"/>
      <c r="AA196" s="121">
        <v>1</v>
      </c>
      <c r="AB196" s="121">
        <v>1</v>
      </c>
      <c r="AC196" s="121"/>
      <c r="AD196" s="174"/>
      <c r="AE196" s="121">
        <v>0.36725881500000002</v>
      </c>
      <c r="AF196" s="180">
        <v>1835.4935</v>
      </c>
      <c r="AG196" s="185">
        <v>0.7341974</v>
      </c>
      <c r="AH196" s="123">
        <v>285</v>
      </c>
      <c r="AI196" s="123">
        <v>2137.5</v>
      </c>
      <c r="AJ196" s="123">
        <v>2.1375000000000002</v>
      </c>
      <c r="AK196" s="164">
        <v>4.4887499999999996</v>
      </c>
      <c r="AL196" s="124"/>
      <c r="AM196" s="124"/>
      <c r="AN196" s="186"/>
      <c r="AO196" s="166"/>
      <c r="AP196" s="166"/>
      <c r="AQ196" s="167"/>
      <c r="AR196" s="167"/>
      <c r="AS196" s="168"/>
      <c r="AT196" s="168"/>
      <c r="AU196" s="168"/>
      <c r="AV196" s="169"/>
      <c r="AW196" s="169"/>
      <c r="AX196" s="169"/>
      <c r="AY196" s="170"/>
      <c r="AZ196" s="170"/>
      <c r="BA196" s="170"/>
      <c r="BB196" s="169"/>
      <c r="BC196" s="169"/>
      <c r="BD196" s="169"/>
      <c r="BE196" s="171"/>
      <c r="BF196" s="171"/>
      <c r="BG196" s="171"/>
      <c r="BH196" s="172">
        <v>9</v>
      </c>
      <c r="BI196" s="172">
        <v>0.12970000000000001</v>
      </c>
      <c r="BJ196" s="172">
        <v>0.25341999999999998</v>
      </c>
      <c r="BK196" s="205"/>
      <c r="BL196" s="205"/>
      <c r="BM196" s="205"/>
      <c r="BN196" s="205"/>
      <c r="BO196" s="205"/>
    </row>
    <row r="197" spans="1:67" x14ac:dyDescent="0.35">
      <c r="A197" s="175" t="str">
        <f t="shared" si="3"/>
        <v>055</v>
      </c>
      <c r="B197" s="206" t="s">
        <v>624</v>
      </c>
      <c r="C197" s="207" t="s">
        <v>255</v>
      </c>
      <c r="D197" s="175">
        <v>10806</v>
      </c>
      <c r="E197" s="156">
        <v>157</v>
      </c>
      <c r="F197" s="157">
        <v>124.81875256853</v>
      </c>
      <c r="G197" s="157">
        <v>96.986637057386204</v>
      </c>
      <c r="H197" s="157">
        <v>66.257997481468095</v>
      </c>
      <c r="I197" s="156">
        <v>9.9550861581209809</v>
      </c>
      <c r="J197" s="157">
        <v>10.5322675531929</v>
      </c>
      <c r="K197" s="157">
        <v>10.2307376198829</v>
      </c>
      <c r="L197" s="157">
        <v>9.7640631321561102</v>
      </c>
      <c r="M197" s="158">
        <v>0.99280648289812201</v>
      </c>
      <c r="N197" s="158">
        <v>1.03745807674349</v>
      </c>
      <c r="O197" s="210">
        <v>7</v>
      </c>
      <c r="P197" s="210">
        <v>9</v>
      </c>
      <c r="Q197" s="210">
        <v>1254</v>
      </c>
      <c r="R197" s="210">
        <v>1.254</v>
      </c>
      <c r="S197" s="118"/>
      <c r="T197" s="208"/>
      <c r="U197" s="118"/>
      <c r="V197" s="118"/>
      <c r="W197" s="118"/>
      <c r="X197" s="161"/>
      <c r="Y197" s="120"/>
      <c r="Z197" s="162"/>
      <c r="AA197" s="121"/>
      <c r="AB197" s="121"/>
      <c r="AC197" s="121"/>
      <c r="AD197" s="174"/>
      <c r="AE197" s="121"/>
      <c r="AF197" s="180">
        <v>3172.3472499999998</v>
      </c>
      <c r="AG197" s="185">
        <v>1.2689389</v>
      </c>
      <c r="AH197" s="123">
        <v>148</v>
      </c>
      <c r="AI197" s="123">
        <v>1110</v>
      </c>
      <c r="AJ197" s="123">
        <v>1.1100000000000001</v>
      </c>
      <c r="AK197" s="164">
        <v>2.331</v>
      </c>
      <c r="AL197" s="124"/>
      <c r="AM197" s="124"/>
      <c r="AN197" s="186"/>
      <c r="AO197" s="166"/>
      <c r="AP197" s="166"/>
      <c r="AQ197" s="167"/>
      <c r="AR197" s="167"/>
      <c r="AS197" s="168"/>
      <c r="AT197" s="168"/>
      <c r="AU197" s="168"/>
      <c r="AV197" s="169"/>
      <c r="AW197" s="169"/>
      <c r="AX197" s="169"/>
      <c r="AY197" s="170"/>
      <c r="AZ197" s="170"/>
      <c r="BA197" s="170"/>
      <c r="BB197" s="169"/>
      <c r="BC197" s="169"/>
      <c r="BD197" s="169"/>
      <c r="BE197" s="171"/>
      <c r="BF197" s="171"/>
      <c r="BG197" s="171"/>
      <c r="BH197" s="172">
        <v>7</v>
      </c>
      <c r="BI197" s="172">
        <v>0.54320000000000002</v>
      </c>
      <c r="BJ197" s="172">
        <v>0.59360000000000002</v>
      </c>
      <c r="BK197" s="205"/>
      <c r="BL197" s="205"/>
      <c r="BM197" s="205"/>
      <c r="BN197" s="205"/>
      <c r="BO197" s="205"/>
    </row>
    <row r="198" spans="1:67" x14ac:dyDescent="0.35">
      <c r="A198" s="175" t="str">
        <f t="shared" si="3"/>
        <v>055</v>
      </c>
      <c r="B198" s="206" t="s">
        <v>645</v>
      </c>
      <c r="C198" s="207" t="s">
        <v>271</v>
      </c>
      <c r="D198" s="175">
        <v>20495</v>
      </c>
      <c r="E198" s="156">
        <v>245</v>
      </c>
      <c r="F198" s="157">
        <v>194.735896348289</v>
      </c>
      <c r="G198" s="157">
        <v>151.61746793123399</v>
      </c>
      <c r="H198" s="157">
        <v>103.844492415863</v>
      </c>
      <c r="I198" s="156">
        <v>9.0177015929541007</v>
      </c>
      <c r="J198" s="157">
        <v>9.5218475015532196</v>
      </c>
      <c r="K198" s="157">
        <v>9.2584726188970201</v>
      </c>
      <c r="L198" s="157">
        <v>8.8508502740954906</v>
      </c>
      <c r="M198" s="158">
        <v>3.4174718564092501</v>
      </c>
      <c r="N198" s="158">
        <v>3.4660967116890902</v>
      </c>
      <c r="O198" s="210">
        <v>6</v>
      </c>
      <c r="P198" s="210">
        <v>11</v>
      </c>
      <c r="Q198" s="210">
        <v>2158</v>
      </c>
      <c r="R198" s="210">
        <v>2.1580000000000004</v>
      </c>
      <c r="S198" s="118"/>
      <c r="T198" s="208"/>
      <c r="U198" s="118"/>
      <c r="V198" s="118"/>
      <c r="W198" s="118"/>
      <c r="X198" s="161"/>
      <c r="Y198" s="120"/>
      <c r="Z198" s="162"/>
      <c r="AA198" s="121">
        <v>1</v>
      </c>
      <c r="AB198" s="121">
        <v>1</v>
      </c>
      <c r="AC198" s="121"/>
      <c r="AD198" s="174"/>
      <c r="AE198" s="121">
        <v>0.63676803299999996</v>
      </c>
      <c r="AF198" s="180">
        <v>3321.2872499999999</v>
      </c>
      <c r="AG198" s="185">
        <v>1.3285148999999998</v>
      </c>
      <c r="AH198" s="123">
        <v>203</v>
      </c>
      <c r="AI198" s="123">
        <v>1522.5</v>
      </c>
      <c r="AJ198" s="123">
        <v>1.5225</v>
      </c>
      <c r="AK198" s="164">
        <v>3.1972499999999999</v>
      </c>
      <c r="AL198" s="165"/>
      <c r="AM198" s="165"/>
      <c r="AN198" s="209"/>
      <c r="AO198" s="166"/>
      <c r="AP198" s="166"/>
      <c r="AQ198" s="167"/>
      <c r="AR198" s="167"/>
      <c r="AS198" s="168"/>
      <c r="AT198" s="168"/>
      <c r="AU198" s="168"/>
      <c r="AV198" s="169"/>
      <c r="AW198" s="169"/>
      <c r="AX198" s="169"/>
      <c r="AY198" s="170"/>
      <c r="AZ198" s="170"/>
      <c r="BA198" s="170"/>
      <c r="BB198" s="169"/>
      <c r="BC198" s="169"/>
      <c r="BD198" s="169"/>
      <c r="BE198" s="171"/>
      <c r="BF198" s="171"/>
      <c r="BG198" s="171"/>
      <c r="BH198" s="172">
        <v>17</v>
      </c>
      <c r="BI198" s="172">
        <v>0.32285000000000003</v>
      </c>
      <c r="BJ198" s="172">
        <v>0.49708709677419999</v>
      </c>
      <c r="BK198" s="205"/>
      <c r="BL198" s="205"/>
      <c r="BM198" s="205"/>
      <c r="BN198" s="205"/>
      <c r="BO198" s="205"/>
    </row>
    <row r="199" spans="1:67" x14ac:dyDescent="0.35">
      <c r="A199" s="175" t="str">
        <f t="shared" si="3"/>
        <v>055</v>
      </c>
      <c r="B199" s="206" t="s">
        <v>416</v>
      </c>
      <c r="C199" s="207" t="s">
        <v>53</v>
      </c>
      <c r="D199" s="175">
        <v>73078</v>
      </c>
      <c r="E199" s="156">
        <v>773</v>
      </c>
      <c r="F199" s="157">
        <v>612.68332469458801</v>
      </c>
      <c r="G199" s="157">
        <v>481.52676417617698</v>
      </c>
      <c r="H199" s="157">
        <v>333.71681164025199</v>
      </c>
      <c r="I199" s="156">
        <v>219.62766672769001</v>
      </c>
      <c r="J199" s="157">
        <v>90.005231012835793</v>
      </c>
      <c r="K199" s="157">
        <v>71.794794714466903</v>
      </c>
      <c r="L199" s="157">
        <v>56.7211245127883</v>
      </c>
      <c r="M199" s="158">
        <v>7.7289904492714898</v>
      </c>
      <c r="N199" s="158">
        <v>8.5790524715297192</v>
      </c>
      <c r="O199" s="210">
        <v>2</v>
      </c>
      <c r="P199" s="210">
        <v>5</v>
      </c>
      <c r="Q199" s="210">
        <v>1444</v>
      </c>
      <c r="R199" s="210">
        <v>1.444</v>
      </c>
      <c r="S199" s="118">
        <v>1</v>
      </c>
      <c r="T199" s="208">
        <v>1</v>
      </c>
      <c r="U199" s="118"/>
      <c r="V199" s="118"/>
      <c r="W199" s="118"/>
      <c r="X199" s="161">
        <v>1</v>
      </c>
      <c r="Y199" s="120">
        <v>1</v>
      </c>
      <c r="Z199" s="162"/>
      <c r="AA199" s="121"/>
      <c r="AB199" s="121"/>
      <c r="AC199" s="121"/>
      <c r="AD199" s="174"/>
      <c r="AE199" s="121"/>
      <c r="AF199" s="180">
        <v>3926.5295000000001</v>
      </c>
      <c r="AG199" s="185">
        <v>1.5706118</v>
      </c>
      <c r="AH199" s="123">
        <v>136</v>
      </c>
      <c r="AI199" s="123">
        <v>1360</v>
      </c>
      <c r="AJ199" s="123">
        <v>1.36</v>
      </c>
      <c r="AK199" s="164">
        <v>2.8559999999999999</v>
      </c>
      <c r="AL199" s="124"/>
      <c r="AM199" s="124"/>
      <c r="AN199" s="186"/>
      <c r="AO199" s="166"/>
      <c r="AP199" s="166"/>
      <c r="AQ199" s="167">
        <v>1</v>
      </c>
      <c r="AR199" s="167">
        <v>27.5</v>
      </c>
      <c r="AS199" s="168"/>
      <c r="AT199" s="168"/>
      <c r="AU199" s="168"/>
      <c r="AV199" s="169"/>
      <c r="AW199" s="169"/>
      <c r="AX199" s="169"/>
      <c r="AY199" s="170">
        <v>1</v>
      </c>
      <c r="AZ199" s="170">
        <v>1</v>
      </c>
      <c r="BA199" s="170">
        <v>25</v>
      </c>
      <c r="BB199" s="169"/>
      <c r="BC199" s="169"/>
      <c r="BD199" s="169"/>
      <c r="BE199" s="171"/>
      <c r="BF199" s="171"/>
      <c r="BG199" s="171"/>
      <c r="BH199" s="172">
        <v>29</v>
      </c>
      <c r="BI199" s="172">
        <v>12.2851</v>
      </c>
      <c r="BJ199" s="172">
        <v>26.954473333332899</v>
      </c>
      <c r="BK199" s="205"/>
      <c r="BL199" s="205"/>
      <c r="BM199" s="205"/>
      <c r="BO199" s="205"/>
    </row>
    <row r="200" spans="1:67" x14ac:dyDescent="0.35">
      <c r="A200" s="175" t="str">
        <f t="shared" si="3"/>
        <v>055</v>
      </c>
      <c r="B200" s="206" t="s">
        <v>418</v>
      </c>
      <c r="C200" s="207" t="s">
        <v>56</v>
      </c>
      <c r="D200" s="175">
        <v>34876</v>
      </c>
      <c r="E200" s="156">
        <v>364</v>
      </c>
      <c r="F200" s="157">
        <v>288.74495833394298</v>
      </c>
      <c r="G200" s="157">
        <v>226.55991491578499</v>
      </c>
      <c r="H200" s="157">
        <v>156.69316735323699</v>
      </c>
      <c r="I200" s="156">
        <v>41.424322017218898</v>
      </c>
      <c r="J200" s="157">
        <v>24.123781346727199</v>
      </c>
      <c r="K200" s="157">
        <v>21.2654554715334</v>
      </c>
      <c r="L200" s="157">
        <v>18.656759329083901</v>
      </c>
      <c r="M200" s="158">
        <v>4.3547905844198898</v>
      </c>
      <c r="N200" s="158">
        <v>4.6248608465824601</v>
      </c>
      <c r="O200" s="210">
        <v>1</v>
      </c>
      <c r="P200" s="210">
        <v>1</v>
      </c>
      <c r="Q200" s="210"/>
      <c r="R200" s="210"/>
      <c r="S200" s="118">
        <v>1</v>
      </c>
      <c r="T200" s="208">
        <v>1</v>
      </c>
      <c r="U200" s="118"/>
      <c r="V200" s="118"/>
      <c r="W200" s="118"/>
      <c r="X200" s="161">
        <v>1</v>
      </c>
      <c r="Y200" s="120">
        <v>2</v>
      </c>
      <c r="Z200" s="162">
        <v>7.5034000000000001</v>
      </c>
      <c r="AA200" s="121">
        <v>1</v>
      </c>
      <c r="AB200" s="121">
        <v>1</v>
      </c>
      <c r="AC200" s="121"/>
      <c r="AD200" s="174"/>
      <c r="AE200" s="121">
        <v>1.595712228</v>
      </c>
      <c r="AF200" s="180">
        <v>2679.9232500000003</v>
      </c>
      <c r="AG200" s="185">
        <v>1.0719693000000001</v>
      </c>
      <c r="AH200" s="123">
        <v>80</v>
      </c>
      <c r="AI200" s="123">
        <v>800</v>
      </c>
      <c r="AJ200" s="123">
        <v>0.8</v>
      </c>
      <c r="AK200" s="164">
        <v>1.68</v>
      </c>
      <c r="AL200" s="124"/>
      <c r="AM200" s="124"/>
      <c r="AN200" s="186"/>
      <c r="AO200" s="166">
        <v>4.3279999999999999E-2</v>
      </c>
      <c r="AP200" s="166">
        <v>0.30222578571428566</v>
      </c>
      <c r="AQ200" s="167"/>
      <c r="AR200" s="167"/>
      <c r="AS200" s="168"/>
      <c r="AT200" s="168"/>
      <c r="AU200" s="168"/>
      <c r="AV200" s="169">
        <v>1</v>
      </c>
      <c r="AW200" s="169">
        <v>1</v>
      </c>
      <c r="AX200" s="169">
        <v>380</v>
      </c>
      <c r="AY200" s="170"/>
      <c r="AZ200" s="170"/>
      <c r="BA200" s="170"/>
      <c r="BB200" s="169"/>
      <c r="BC200" s="169"/>
      <c r="BD200" s="169"/>
      <c r="BE200" s="171"/>
      <c r="BF200" s="171"/>
      <c r="BG200" s="171"/>
      <c r="BH200" s="172">
        <v>19</v>
      </c>
      <c r="BI200" s="172">
        <v>1103.2245</v>
      </c>
      <c r="BJ200" s="172">
        <v>380.83688666666598</v>
      </c>
      <c r="BK200" s="205"/>
      <c r="BL200" s="205"/>
      <c r="BM200" s="205"/>
      <c r="BO200" s="205"/>
    </row>
    <row r="201" spans="1:67" x14ac:dyDescent="0.35">
      <c r="A201" s="175" t="str">
        <f t="shared" si="3"/>
        <v>055</v>
      </c>
      <c r="B201" s="206" t="s">
        <v>424</v>
      </c>
      <c r="C201" s="207" t="s">
        <v>60</v>
      </c>
      <c r="D201" s="175">
        <v>74551</v>
      </c>
      <c r="E201" s="156">
        <v>798</v>
      </c>
      <c r="F201" s="157">
        <v>632.75763228974404</v>
      </c>
      <c r="G201" s="157">
        <v>497.21055554640401</v>
      </c>
      <c r="H201" s="157">
        <v>344.50603398388103</v>
      </c>
      <c r="I201" s="156">
        <v>35.944488721181401</v>
      </c>
      <c r="J201" s="157">
        <v>38.045669734275002</v>
      </c>
      <c r="K201" s="157">
        <v>36.947975012719603</v>
      </c>
      <c r="L201" s="157">
        <v>35.249085233390602</v>
      </c>
      <c r="M201" s="158">
        <v>6.8532056487344004</v>
      </c>
      <c r="N201" s="158">
        <v>7.36004899421778</v>
      </c>
      <c r="O201" s="210">
        <v>8</v>
      </c>
      <c r="P201" s="210">
        <v>16</v>
      </c>
      <c r="Q201" s="210">
        <v>4484</v>
      </c>
      <c r="R201" s="210">
        <v>4.484</v>
      </c>
      <c r="S201" s="118"/>
      <c r="T201" s="208"/>
      <c r="U201" s="118"/>
      <c r="V201" s="118"/>
      <c r="W201" s="118"/>
      <c r="X201" s="161"/>
      <c r="Y201" s="120"/>
      <c r="Z201" s="162"/>
      <c r="AA201" s="121">
        <v>2</v>
      </c>
      <c r="AB201" s="121">
        <v>2</v>
      </c>
      <c r="AC201" s="121"/>
      <c r="AD201" s="174"/>
      <c r="AE201" s="121">
        <v>2.381216475</v>
      </c>
      <c r="AF201" s="180">
        <v>5903.7127500000006</v>
      </c>
      <c r="AG201" s="185">
        <v>2.3614850999999999</v>
      </c>
      <c r="AH201" s="123">
        <v>357</v>
      </c>
      <c r="AI201" s="123">
        <v>3570</v>
      </c>
      <c r="AJ201" s="123">
        <v>3.57</v>
      </c>
      <c r="AK201" s="164">
        <v>7.4969999999999999</v>
      </c>
      <c r="AL201" s="124"/>
      <c r="AM201" s="124"/>
      <c r="AN201" s="186"/>
      <c r="AO201" s="166">
        <v>0.24778999999999998</v>
      </c>
      <c r="AP201" s="166">
        <v>1.7303264196428569</v>
      </c>
      <c r="AQ201" s="167"/>
      <c r="AR201" s="167"/>
      <c r="AS201" s="168"/>
      <c r="AT201" s="168"/>
      <c r="AU201" s="168"/>
      <c r="AV201" s="169"/>
      <c r="AW201" s="169"/>
      <c r="AX201" s="169"/>
      <c r="AY201" s="170"/>
      <c r="AZ201" s="170"/>
      <c r="BA201" s="170"/>
      <c r="BB201" s="169"/>
      <c r="BC201" s="169"/>
      <c r="BD201" s="169"/>
      <c r="BE201" s="171"/>
      <c r="BF201" s="171"/>
      <c r="BG201" s="171"/>
      <c r="BH201" s="172">
        <v>42</v>
      </c>
      <c r="BI201" s="172">
        <v>7.6725700000000003</v>
      </c>
      <c r="BJ201" s="172">
        <v>8.4024333333330006</v>
      </c>
      <c r="BK201" s="205"/>
      <c r="BL201" s="205"/>
      <c r="BM201" s="205"/>
      <c r="BO201" s="205"/>
    </row>
    <row r="202" spans="1:67" x14ac:dyDescent="0.35">
      <c r="A202" s="175" t="str">
        <f t="shared" si="3"/>
        <v>055</v>
      </c>
      <c r="B202" s="206" t="s">
        <v>456</v>
      </c>
      <c r="C202" s="207" t="s">
        <v>96</v>
      </c>
      <c r="D202" s="175">
        <v>75343</v>
      </c>
      <c r="E202" s="156">
        <v>696</v>
      </c>
      <c r="F202" s="157">
        <v>551.97064979986703</v>
      </c>
      <c r="G202" s="157">
        <v>435.34249232624097</v>
      </c>
      <c r="H202" s="157">
        <v>303.02789415908398</v>
      </c>
      <c r="I202" s="156">
        <v>5207.4461532185996</v>
      </c>
      <c r="J202" s="157">
        <v>1079.03178078066</v>
      </c>
      <c r="K202" s="157">
        <v>938.20342044694803</v>
      </c>
      <c r="L202" s="157">
        <v>896.92137647157699</v>
      </c>
      <c r="M202" s="158">
        <v>5.57247074867698</v>
      </c>
      <c r="N202" s="158">
        <v>6.1467513474321098</v>
      </c>
      <c r="O202" s="210">
        <v>1</v>
      </c>
      <c r="P202" s="210">
        <v>1</v>
      </c>
      <c r="Q202" s="210"/>
      <c r="R202" s="210"/>
      <c r="S202" s="118"/>
      <c r="T202" s="208"/>
      <c r="U202" s="118"/>
      <c r="V202" s="118"/>
      <c r="W202" s="118"/>
      <c r="X202" s="161"/>
      <c r="Y202" s="120"/>
      <c r="Z202" s="162"/>
      <c r="AA202" s="121"/>
      <c r="AB202" s="121"/>
      <c r="AC202" s="121"/>
      <c r="AD202" s="174"/>
      <c r="AE202" s="121"/>
      <c r="AF202" s="180">
        <v>4261.63</v>
      </c>
      <c r="AG202" s="185">
        <v>1.7046520000000001</v>
      </c>
      <c r="AH202" s="123">
        <v>125</v>
      </c>
      <c r="AI202" s="123">
        <v>1250</v>
      </c>
      <c r="AJ202" s="123">
        <v>1.25</v>
      </c>
      <c r="AK202" s="164">
        <v>2.625</v>
      </c>
      <c r="AL202" s="124"/>
      <c r="AM202" s="124"/>
      <c r="AN202" s="186"/>
      <c r="AO202" s="166">
        <v>1.9149999999999997E-2</v>
      </c>
      <c r="AP202" s="166">
        <v>0.13372513392857141</v>
      </c>
      <c r="AQ202" s="167"/>
      <c r="AR202" s="167"/>
      <c r="AS202" s="168"/>
      <c r="AT202" s="168"/>
      <c r="AU202" s="168"/>
      <c r="AV202" s="169"/>
      <c r="AW202" s="169"/>
      <c r="AX202" s="169"/>
      <c r="AY202" s="170"/>
      <c r="AZ202" s="170"/>
      <c r="BA202" s="170"/>
      <c r="BB202" s="169"/>
      <c r="BC202" s="169"/>
      <c r="BD202" s="169"/>
      <c r="BE202" s="171"/>
      <c r="BF202" s="171"/>
      <c r="BG202" s="171"/>
      <c r="BH202" s="172">
        <v>20</v>
      </c>
      <c r="BI202" s="172">
        <v>0.4884</v>
      </c>
      <c r="BJ202" s="172">
        <v>0.69408000000000003</v>
      </c>
      <c r="BK202" s="205"/>
      <c r="BL202" s="205"/>
      <c r="BM202" s="205"/>
      <c r="BO202" s="205"/>
    </row>
    <row r="203" spans="1:67" x14ac:dyDescent="0.35">
      <c r="A203" s="175" t="str">
        <f t="shared" si="3"/>
        <v>055</v>
      </c>
      <c r="B203" s="206" t="s">
        <v>465</v>
      </c>
      <c r="C203" s="207" t="s">
        <v>107</v>
      </c>
      <c r="D203" s="175">
        <v>37808</v>
      </c>
      <c r="E203" s="156">
        <v>391</v>
      </c>
      <c r="F203" s="157">
        <v>309.61247345048997</v>
      </c>
      <c r="G203" s="157">
        <v>244.04538135774001</v>
      </c>
      <c r="H203" s="157">
        <v>169.746006443504</v>
      </c>
      <c r="I203" s="156">
        <v>21.768669072033401</v>
      </c>
      <c r="J203" s="157">
        <v>16.180548596957799</v>
      </c>
      <c r="K203" s="157">
        <v>14.9774628220633</v>
      </c>
      <c r="L203" s="157">
        <v>13.744439977178599</v>
      </c>
      <c r="M203" s="158">
        <v>3.39000976712274</v>
      </c>
      <c r="N203" s="158">
        <v>3.6989922693952999</v>
      </c>
      <c r="O203" s="210">
        <v>3</v>
      </c>
      <c r="P203" s="210">
        <v>3</v>
      </c>
      <c r="Q203" s="210">
        <v>740</v>
      </c>
      <c r="R203" s="210">
        <v>0.74</v>
      </c>
      <c r="S203" s="118"/>
      <c r="T203" s="208"/>
      <c r="U203" s="118"/>
      <c r="V203" s="118"/>
      <c r="W203" s="118"/>
      <c r="X203" s="161"/>
      <c r="Y203" s="120"/>
      <c r="Z203" s="162"/>
      <c r="AA203" s="121">
        <v>1</v>
      </c>
      <c r="AB203" s="121">
        <v>1</v>
      </c>
      <c r="AC203" s="121"/>
      <c r="AD203" s="174"/>
      <c r="AE203" s="121">
        <v>0.80664516900000005</v>
      </c>
      <c r="AF203" s="180">
        <v>4403.1745000000001</v>
      </c>
      <c r="AG203" s="185">
        <v>1.7612698</v>
      </c>
      <c r="AH203" s="123">
        <v>333</v>
      </c>
      <c r="AI203" s="123">
        <v>3330</v>
      </c>
      <c r="AJ203" s="123">
        <v>3.33</v>
      </c>
      <c r="AK203" s="164">
        <v>6.9930000000000003</v>
      </c>
      <c r="AL203" s="165"/>
      <c r="AM203" s="165"/>
      <c r="AN203" s="209"/>
      <c r="AO203" s="166">
        <v>0.45891999999999999</v>
      </c>
      <c r="AP203" s="166">
        <v>3.2046547499999996</v>
      </c>
      <c r="AQ203" s="167"/>
      <c r="AR203" s="167"/>
      <c r="AS203" s="168"/>
      <c r="AT203" s="168"/>
      <c r="AU203" s="168"/>
      <c r="AV203" s="169"/>
      <c r="AW203" s="169"/>
      <c r="AX203" s="169"/>
      <c r="AY203" s="170"/>
      <c r="AZ203" s="170"/>
      <c r="BA203" s="170"/>
      <c r="BB203" s="169"/>
      <c r="BC203" s="169"/>
      <c r="BD203" s="169"/>
      <c r="BE203" s="171"/>
      <c r="BF203" s="171"/>
      <c r="BG203" s="171"/>
      <c r="BH203" s="172">
        <v>43</v>
      </c>
      <c r="BI203" s="172">
        <v>3.9358499999999998</v>
      </c>
      <c r="BJ203" s="172">
        <v>5.0374600000000003</v>
      </c>
      <c r="BK203" s="205"/>
      <c r="BL203" s="205"/>
      <c r="BM203" s="205"/>
      <c r="BO203" s="205"/>
    </row>
    <row r="204" spans="1:67" x14ac:dyDescent="0.35">
      <c r="A204" s="175" t="str">
        <f t="shared" si="3"/>
        <v>055</v>
      </c>
      <c r="B204" s="206" t="s">
        <v>482</v>
      </c>
      <c r="C204" s="207" t="s">
        <v>126</v>
      </c>
      <c r="D204" s="175">
        <v>61910</v>
      </c>
      <c r="E204" s="156">
        <v>625</v>
      </c>
      <c r="F204" s="157">
        <v>495.834651631398</v>
      </c>
      <c r="G204" s="157">
        <v>389.59664584785497</v>
      </c>
      <c r="H204" s="157">
        <v>269.92375973044199</v>
      </c>
      <c r="I204" s="156">
        <v>25.5897436263994</v>
      </c>
      <c r="J204" s="157">
        <v>27.041184239988699</v>
      </c>
      <c r="K204" s="157">
        <v>26.2829255796164</v>
      </c>
      <c r="L204" s="157">
        <v>25.109377175949898</v>
      </c>
      <c r="M204" s="158">
        <v>5.0824876022551697</v>
      </c>
      <c r="N204" s="158">
        <v>5.6716497673892299</v>
      </c>
      <c r="O204" s="210">
        <v>4</v>
      </c>
      <c r="P204" s="210">
        <v>5</v>
      </c>
      <c r="Q204" s="210">
        <v>140</v>
      </c>
      <c r="R204" s="210">
        <v>0.14000000000000001</v>
      </c>
      <c r="S204" s="118"/>
      <c r="T204" s="208"/>
      <c r="U204" s="118"/>
      <c r="V204" s="118"/>
      <c r="W204" s="118"/>
      <c r="X204" s="161">
        <v>1</v>
      </c>
      <c r="Y204" s="120">
        <v>3</v>
      </c>
      <c r="Z204" s="162">
        <v>22.813479999999998</v>
      </c>
      <c r="AA204" s="121">
        <v>1</v>
      </c>
      <c r="AB204" s="121">
        <v>1</v>
      </c>
      <c r="AC204" s="121"/>
      <c r="AD204" s="174"/>
      <c r="AE204" s="121">
        <v>0.77957193599999997</v>
      </c>
      <c r="AF204" s="180">
        <v>2785.3152500000001</v>
      </c>
      <c r="AG204" s="185">
        <v>1.1141261</v>
      </c>
      <c r="AH204" s="123">
        <v>74</v>
      </c>
      <c r="AI204" s="123">
        <v>740</v>
      </c>
      <c r="AJ204" s="123">
        <v>0.74</v>
      </c>
      <c r="AK204" s="164">
        <v>1.554</v>
      </c>
      <c r="AL204" s="124">
        <v>2</v>
      </c>
      <c r="AM204" s="124">
        <v>2</v>
      </c>
      <c r="AN204" s="187" t="s">
        <v>930</v>
      </c>
      <c r="AO204" s="166">
        <v>1.0695400000000002</v>
      </c>
      <c r="AP204" s="166">
        <v>7.4686360178571434</v>
      </c>
      <c r="AQ204" s="167"/>
      <c r="AR204" s="167"/>
      <c r="AS204" s="168"/>
      <c r="AT204" s="168"/>
      <c r="AU204" s="168"/>
      <c r="AV204" s="169"/>
      <c r="AW204" s="169"/>
      <c r="AX204" s="169"/>
      <c r="AY204" s="170"/>
      <c r="AZ204" s="170"/>
      <c r="BA204" s="170"/>
      <c r="BB204" s="169"/>
      <c r="BC204" s="169"/>
      <c r="BD204" s="169"/>
      <c r="BE204" s="171"/>
      <c r="BF204" s="171"/>
      <c r="BG204" s="171"/>
      <c r="BH204" s="172">
        <v>20</v>
      </c>
      <c r="BI204" s="172">
        <v>40.5301499999999</v>
      </c>
      <c r="BJ204" s="172">
        <v>109.66364</v>
      </c>
      <c r="BK204" s="205"/>
      <c r="BL204" s="205"/>
      <c r="BM204" s="205"/>
      <c r="BO204" s="205"/>
    </row>
    <row r="205" spans="1:67" x14ac:dyDescent="0.35">
      <c r="A205" s="175" t="str">
        <f t="shared" si="3"/>
        <v>055</v>
      </c>
      <c r="B205" s="206" t="s">
        <v>551</v>
      </c>
      <c r="C205" s="207" t="s">
        <v>182</v>
      </c>
      <c r="D205" s="175">
        <v>83697</v>
      </c>
      <c r="E205" s="156">
        <v>922</v>
      </c>
      <c r="F205" s="157">
        <v>731.70934377332003</v>
      </c>
      <c r="G205" s="157">
        <v>569.88444449392102</v>
      </c>
      <c r="H205" s="157">
        <v>390.503097052366</v>
      </c>
      <c r="I205" s="156">
        <v>5539.8317313141697</v>
      </c>
      <c r="J205" s="157">
        <v>7760.9396125764597</v>
      </c>
      <c r="K205" s="157">
        <v>7580.3608354953003</v>
      </c>
      <c r="L205" s="157">
        <v>7499.4650687139201</v>
      </c>
      <c r="M205" s="158">
        <v>9.2529836815576605</v>
      </c>
      <c r="N205" s="158">
        <v>10.200737899627001</v>
      </c>
      <c r="O205" s="210">
        <v>1</v>
      </c>
      <c r="P205" s="210">
        <v>1</v>
      </c>
      <c r="Q205" s="210"/>
      <c r="R205" s="210"/>
      <c r="S205" s="118"/>
      <c r="T205" s="208"/>
      <c r="U205" s="118"/>
      <c r="V205" s="118"/>
      <c r="W205" s="118"/>
      <c r="X205" s="161"/>
      <c r="Y205" s="120"/>
      <c r="Z205" s="162"/>
      <c r="AA205" s="121">
        <v>3</v>
      </c>
      <c r="AB205" s="121">
        <v>3</v>
      </c>
      <c r="AC205" s="121"/>
      <c r="AD205" s="174"/>
      <c r="AE205" s="121">
        <v>1.810001094</v>
      </c>
      <c r="AF205" s="180">
        <v>4370.2380000000003</v>
      </c>
      <c r="AG205" s="185">
        <v>1.7480951999999998</v>
      </c>
      <c r="AH205" s="123">
        <v>276</v>
      </c>
      <c r="AI205" s="123">
        <v>2760</v>
      </c>
      <c r="AJ205" s="123">
        <v>2.76</v>
      </c>
      <c r="AK205" s="164">
        <v>5.7960000000000003</v>
      </c>
      <c r="AL205" s="124"/>
      <c r="AM205" s="124"/>
      <c r="AN205" s="186"/>
      <c r="AO205" s="166">
        <v>0.55914999999999992</v>
      </c>
      <c r="AP205" s="166">
        <v>3.9045644196428566</v>
      </c>
      <c r="AQ205" s="167">
        <v>3</v>
      </c>
      <c r="AR205" s="167">
        <v>99.03</v>
      </c>
      <c r="AS205" s="168"/>
      <c r="AT205" s="168"/>
      <c r="AU205" s="168"/>
      <c r="AV205" s="169">
        <v>1</v>
      </c>
      <c r="AW205" s="169">
        <v>8</v>
      </c>
      <c r="AX205" s="169">
        <v>851.97</v>
      </c>
      <c r="AY205" s="170">
        <v>4</v>
      </c>
      <c r="AZ205" s="170">
        <v>9</v>
      </c>
      <c r="BA205" s="170">
        <v>1660.0500000000002</v>
      </c>
      <c r="BB205" s="169"/>
      <c r="BC205" s="169"/>
      <c r="BD205" s="169"/>
      <c r="BE205" s="171"/>
      <c r="BF205" s="171"/>
      <c r="BG205" s="171"/>
      <c r="BH205" s="172">
        <v>27</v>
      </c>
      <c r="BI205" s="172">
        <v>245.71324999999899</v>
      </c>
      <c r="BJ205" s="172">
        <v>494.75561632649902</v>
      </c>
      <c r="BK205" s="205"/>
      <c r="BL205" s="205"/>
      <c r="BM205" s="205"/>
      <c r="BO205" s="205"/>
    </row>
    <row r="206" spans="1:67" x14ac:dyDescent="0.35">
      <c r="A206" s="175" t="str">
        <f t="shared" si="3"/>
        <v>055</v>
      </c>
      <c r="B206" s="206" t="s">
        <v>594</v>
      </c>
      <c r="C206" s="207" t="s">
        <v>225</v>
      </c>
      <c r="D206" s="175">
        <v>31395</v>
      </c>
      <c r="E206" s="156">
        <v>271</v>
      </c>
      <c r="F206" s="157">
        <v>214.89944704277599</v>
      </c>
      <c r="G206" s="157">
        <v>169.51307949564799</v>
      </c>
      <c r="H206" s="157">
        <v>118.01028946987201</v>
      </c>
      <c r="I206" s="156">
        <v>13.108598140662</v>
      </c>
      <c r="J206" s="157">
        <v>13.6734043143083</v>
      </c>
      <c r="K206" s="157">
        <v>13.285110491633899</v>
      </c>
      <c r="L206" s="157">
        <v>12.6983769385565</v>
      </c>
      <c r="M206" s="158">
        <v>2.7822421737062499</v>
      </c>
      <c r="N206" s="158">
        <v>2.9042530461009699</v>
      </c>
      <c r="O206" s="210"/>
      <c r="P206" s="210"/>
      <c r="Q206" s="210"/>
      <c r="R206" s="210"/>
      <c r="S206" s="118"/>
      <c r="T206" s="208"/>
      <c r="U206" s="118"/>
      <c r="V206" s="118"/>
      <c r="W206" s="118"/>
      <c r="X206" s="161">
        <v>1</v>
      </c>
      <c r="Y206" s="120">
        <v>3</v>
      </c>
      <c r="Z206" s="162">
        <v>1.1953</v>
      </c>
      <c r="AA206" s="121"/>
      <c r="AB206" s="121"/>
      <c r="AC206" s="121"/>
      <c r="AD206" s="174"/>
      <c r="AE206" s="121"/>
      <c r="AF206" s="180">
        <v>2043.6015</v>
      </c>
      <c r="AG206" s="185">
        <v>0.81744059999999996</v>
      </c>
      <c r="AH206" s="123">
        <v>74</v>
      </c>
      <c r="AI206" s="123">
        <v>740</v>
      </c>
      <c r="AJ206" s="123">
        <v>0.74</v>
      </c>
      <c r="AK206" s="164">
        <v>1.554</v>
      </c>
      <c r="AL206" s="124"/>
      <c r="AM206" s="124"/>
      <c r="AN206" s="186"/>
      <c r="AO206" s="166">
        <v>0.51127999999999996</v>
      </c>
      <c r="AP206" s="166">
        <v>3.5702864999999999</v>
      </c>
      <c r="AQ206" s="167"/>
      <c r="AR206" s="167"/>
      <c r="AS206" s="168"/>
      <c r="AT206" s="168"/>
      <c r="AU206" s="168"/>
      <c r="AV206" s="169"/>
      <c r="AW206" s="169"/>
      <c r="AX206" s="169"/>
      <c r="AY206" s="170"/>
      <c r="AZ206" s="170"/>
      <c r="BA206" s="170"/>
      <c r="BB206" s="169"/>
      <c r="BC206" s="169"/>
      <c r="BD206" s="169"/>
      <c r="BE206" s="171"/>
      <c r="BF206" s="171"/>
      <c r="BG206" s="171"/>
      <c r="BH206" s="172">
        <v>17</v>
      </c>
      <c r="BI206" s="172">
        <v>5.3738000000000001</v>
      </c>
      <c r="BJ206" s="172">
        <v>0.61780000000000002</v>
      </c>
      <c r="BK206" s="205"/>
      <c r="BL206" s="205"/>
      <c r="BM206" s="205"/>
      <c r="BO206" s="205"/>
    </row>
    <row r="207" spans="1:67" x14ac:dyDescent="0.35">
      <c r="A207" s="175" t="str">
        <f t="shared" si="3"/>
        <v>055</v>
      </c>
      <c r="B207" s="206" t="s">
        <v>612</v>
      </c>
      <c r="C207" s="207" t="s">
        <v>242</v>
      </c>
      <c r="D207" s="175">
        <v>110714</v>
      </c>
      <c r="E207" s="156">
        <v>1257</v>
      </c>
      <c r="F207" s="157">
        <v>996.93738875818804</v>
      </c>
      <c r="G207" s="157">
        <v>783.42942160442794</v>
      </c>
      <c r="H207" s="157">
        <v>542.86577500616897</v>
      </c>
      <c r="I207" s="156">
        <v>39.0494661504612</v>
      </c>
      <c r="J207" s="157">
        <v>41.296982937356603</v>
      </c>
      <c r="K207" s="157">
        <v>40.122839777767702</v>
      </c>
      <c r="L207" s="157">
        <v>38.305631610392503</v>
      </c>
      <c r="M207" s="158">
        <v>15.3709966387527</v>
      </c>
      <c r="N207" s="158">
        <v>16.870217705280901</v>
      </c>
      <c r="O207" s="210">
        <v>1</v>
      </c>
      <c r="P207" s="210">
        <v>1</v>
      </c>
      <c r="Q207" s="210">
        <v>20000</v>
      </c>
      <c r="R207" s="210">
        <v>20</v>
      </c>
      <c r="S207" s="118"/>
      <c r="T207" s="208"/>
      <c r="U207" s="118"/>
      <c r="V207" s="118"/>
      <c r="W207" s="118"/>
      <c r="X207" s="161">
        <v>3</v>
      </c>
      <c r="Y207" s="120">
        <v>10</v>
      </c>
      <c r="Z207" s="162">
        <v>11.69074</v>
      </c>
      <c r="AA207" s="121"/>
      <c r="AB207" s="121"/>
      <c r="AC207" s="121"/>
      <c r="AD207" s="174"/>
      <c r="AE207" s="121"/>
      <c r="AF207" s="180">
        <v>4897.79925</v>
      </c>
      <c r="AG207" s="185">
        <v>1.9591197</v>
      </c>
      <c r="AH207" s="123">
        <v>195</v>
      </c>
      <c r="AI207" s="123">
        <v>1950</v>
      </c>
      <c r="AJ207" s="123">
        <v>1.95</v>
      </c>
      <c r="AK207" s="164">
        <v>4.0949999999999998</v>
      </c>
      <c r="AL207" s="124"/>
      <c r="AM207" s="124"/>
      <c r="AN207" s="186"/>
      <c r="AO207" s="166">
        <v>0.42924000000000007</v>
      </c>
      <c r="AP207" s="166">
        <v>2.9973982500000003</v>
      </c>
      <c r="AQ207" s="167"/>
      <c r="AR207" s="167"/>
      <c r="AS207" s="168"/>
      <c r="AT207" s="168"/>
      <c r="AU207" s="168"/>
      <c r="AV207" s="169"/>
      <c r="AW207" s="169"/>
      <c r="AX207" s="169"/>
      <c r="AY207" s="170"/>
      <c r="AZ207" s="170"/>
      <c r="BA207" s="170"/>
      <c r="BB207" s="169"/>
      <c r="BC207" s="169"/>
      <c r="BD207" s="169"/>
      <c r="BE207" s="171"/>
      <c r="BF207" s="171"/>
      <c r="BG207" s="171"/>
      <c r="BH207" s="172">
        <v>36</v>
      </c>
      <c r="BI207" s="172">
        <v>32.616149999999898</v>
      </c>
      <c r="BJ207" s="172">
        <v>31.056303870970002</v>
      </c>
      <c r="BK207" s="205"/>
      <c r="BL207" s="205"/>
      <c r="BM207" s="205"/>
      <c r="BO207" s="205"/>
    </row>
    <row r="208" spans="1:67" x14ac:dyDescent="0.35">
      <c r="A208" s="175" t="str">
        <f t="shared" si="3"/>
        <v>055</v>
      </c>
      <c r="B208" s="206" t="s">
        <v>683</v>
      </c>
      <c r="C208" s="207" t="s">
        <v>307</v>
      </c>
      <c r="D208" s="175">
        <v>29429</v>
      </c>
      <c r="E208" s="156">
        <v>287</v>
      </c>
      <c r="F208" s="157">
        <v>227.085121357519</v>
      </c>
      <c r="G208" s="157">
        <v>178.89290248099601</v>
      </c>
      <c r="H208" s="157">
        <v>124.341045167242</v>
      </c>
      <c r="I208" s="156">
        <v>26.615660980001</v>
      </c>
      <c r="J208" s="157">
        <v>14.997017754839799</v>
      </c>
      <c r="K208" s="157">
        <v>13.137141722057301</v>
      </c>
      <c r="L208" s="157">
        <v>11.4685032977687</v>
      </c>
      <c r="M208" s="158">
        <v>1.79161815741868</v>
      </c>
      <c r="N208" s="158">
        <v>1.9416842083438699</v>
      </c>
      <c r="O208" s="210">
        <v>1</v>
      </c>
      <c r="P208" s="210">
        <v>2</v>
      </c>
      <c r="Q208" s="210">
        <v>286</v>
      </c>
      <c r="R208" s="210">
        <v>0.28599999999999998</v>
      </c>
      <c r="S208" s="118"/>
      <c r="T208" s="208"/>
      <c r="U208" s="118"/>
      <c r="V208" s="118"/>
      <c r="W208" s="118"/>
      <c r="X208" s="161"/>
      <c r="Y208" s="120"/>
      <c r="Z208" s="162"/>
      <c r="AA208" s="121">
        <v>1</v>
      </c>
      <c r="AB208" s="121">
        <v>2</v>
      </c>
      <c r="AC208" s="121">
        <v>186</v>
      </c>
      <c r="AD208" s="174">
        <v>0.186</v>
      </c>
      <c r="AE208" s="121">
        <v>0.99190674000000001</v>
      </c>
      <c r="AF208" s="180">
        <v>2629.3705</v>
      </c>
      <c r="AG208" s="185">
        <v>1.0517482</v>
      </c>
      <c r="AH208" s="123">
        <v>181</v>
      </c>
      <c r="AI208" s="123">
        <v>1810</v>
      </c>
      <c r="AJ208" s="123">
        <v>1.81</v>
      </c>
      <c r="AK208" s="164">
        <v>3.8010000000000002</v>
      </c>
      <c r="AL208" s="165"/>
      <c r="AM208" s="165"/>
      <c r="AN208" s="209"/>
      <c r="AO208" s="166">
        <v>0.38935000000000003</v>
      </c>
      <c r="AP208" s="166">
        <v>2.7188449553571425</v>
      </c>
      <c r="AQ208" s="167"/>
      <c r="AR208" s="167"/>
      <c r="AS208" s="168"/>
      <c r="AT208" s="168"/>
      <c r="AU208" s="168"/>
      <c r="AV208" s="169"/>
      <c r="AW208" s="169"/>
      <c r="AX208" s="169"/>
      <c r="AY208" s="170"/>
      <c r="AZ208" s="170"/>
      <c r="BA208" s="170"/>
      <c r="BB208" s="169"/>
      <c r="BC208" s="169"/>
      <c r="BD208" s="169"/>
      <c r="BE208" s="171"/>
      <c r="BF208" s="171"/>
      <c r="BG208" s="171"/>
      <c r="BH208" s="172">
        <v>19</v>
      </c>
      <c r="BI208" s="172">
        <v>0.56904999999999994</v>
      </c>
      <c r="BJ208" s="172">
        <v>0.88190000000000002</v>
      </c>
      <c r="BK208" s="205"/>
      <c r="BL208" s="205"/>
      <c r="BM208" s="205"/>
      <c r="BO208" s="205"/>
    </row>
    <row r="209" spans="1:69" x14ac:dyDescent="0.35">
      <c r="A209" s="175" t="str">
        <f t="shared" si="3"/>
        <v>055</v>
      </c>
      <c r="B209" s="206" t="s">
        <v>369</v>
      </c>
      <c r="C209" s="207" t="s">
        <v>9</v>
      </c>
      <c r="D209" s="175">
        <v>10371</v>
      </c>
      <c r="E209" s="156">
        <v>133</v>
      </c>
      <c r="F209" s="157">
        <v>105.235517333546</v>
      </c>
      <c r="G209" s="157">
        <v>82.703092560039906</v>
      </c>
      <c r="H209" s="157">
        <v>57.3123737375141</v>
      </c>
      <c r="I209" s="156">
        <v>6.8183856791119402</v>
      </c>
      <c r="J209" s="157">
        <v>7.2108957980908999</v>
      </c>
      <c r="K209" s="157">
        <v>7.0058414581385797</v>
      </c>
      <c r="L209" s="157">
        <v>6.6884811615904702</v>
      </c>
      <c r="M209" s="158">
        <v>1.1340281235537</v>
      </c>
      <c r="N209" s="158">
        <v>1.2015221534999601</v>
      </c>
      <c r="O209" s="210">
        <v>7</v>
      </c>
      <c r="P209" s="210">
        <v>12</v>
      </c>
      <c r="Q209" s="210">
        <v>4813</v>
      </c>
      <c r="R209" s="210">
        <v>4.8130000000000006</v>
      </c>
      <c r="S209" s="118">
        <v>1</v>
      </c>
      <c r="T209" s="208">
        <v>3</v>
      </c>
      <c r="U209" s="118"/>
      <c r="V209" s="118"/>
      <c r="W209" s="118"/>
      <c r="X209" s="161"/>
      <c r="Y209" s="120"/>
      <c r="Z209" s="162"/>
      <c r="AA209" s="121">
        <v>1</v>
      </c>
      <c r="AB209" s="121">
        <v>1</v>
      </c>
      <c r="AC209" s="121">
        <v>50</v>
      </c>
      <c r="AD209" s="174">
        <v>0.05</v>
      </c>
      <c r="AE209" s="121">
        <v>0.38210337</v>
      </c>
      <c r="AF209" s="180">
        <v>2389.9465</v>
      </c>
      <c r="AG209" s="185">
        <v>0.95597860000000001</v>
      </c>
      <c r="AH209" s="123">
        <v>108</v>
      </c>
      <c r="AI209" s="123">
        <v>756</v>
      </c>
      <c r="AJ209" s="123">
        <v>0.75600000000000001</v>
      </c>
      <c r="AK209" s="164">
        <v>1.5875999999999999</v>
      </c>
      <c r="AL209" s="124"/>
      <c r="AM209" s="124"/>
      <c r="AN209" s="186"/>
      <c r="AO209" s="166"/>
      <c r="AP209" s="166"/>
      <c r="AQ209" s="167">
        <v>1</v>
      </c>
      <c r="AR209" s="167">
        <v>1.1000000000000001</v>
      </c>
      <c r="AS209" s="168"/>
      <c r="AT209" s="168"/>
      <c r="AU209" s="168"/>
      <c r="AV209" s="169"/>
      <c r="AW209" s="169"/>
      <c r="AX209" s="169"/>
      <c r="AY209" s="170"/>
      <c r="AZ209" s="170"/>
      <c r="BA209" s="170"/>
      <c r="BB209" s="169"/>
      <c r="BC209" s="169"/>
      <c r="BD209" s="169"/>
      <c r="BE209" s="171"/>
      <c r="BF209" s="171"/>
      <c r="BG209" s="171"/>
      <c r="BH209" s="172">
        <v>10</v>
      </c>
      <c r="BI209" s="172">
        <v>0.27382000000000001</v>
      </c>
      <c r="BJ209" s="172">
        <v>0.44800000000000001</v>
      </c>
      <c r="BK209" s="205"/>
      <c r="BL209" s="205"/>
      <c r="BM209" s="205"/>
      <c r="BN209" s="205"/>
      <c r="BO209" s="205"/>
    </row>
    <row r="210" spans="1:69" x14ac:dyDescent="0.35">
      <c r="A210" s="175" t="str">
        <f t="shared" si="3"/>
        <v>055</v>
      </c>
      <c r="B210" s="206" t="s">
        <v>431</v>
      </c>
      <c r="C210" s="207" t="s">
        <v>69</v>
      </c>
      <c r="D210" s="175">
        <v>35927</v>
      </c>
      <c r="E210" s="156">
        <v>440</v>
      </c>
      <c r="F210" s="157">
        <v>348.61809336771802</v>
      </c>
      <c r="G210" s="157">
        <v>273.514933537101</v>
      </c>
      <c r="H210" s="157">
        <v>189.15216328550599</v>
      </c>
      <c r="I210" s="156">
        <v>35.513770151191601</v>
      </c>
      <c r="J210" s="157">
        <v>37.588146784364298</v>
      </c>
      <c r="K210" s="157">
        <v>36.504455152581002</v>
      </c>
      <c r="L210" s="157">
        <v>34.8272377978573</v>
      </c>
      <c r="M210" s="158">
        <v>4.3969589418399799</v>
      </c>
      <c r="N210" s="158">
        <v>4.6615078249592603</v>
      </c>
      <c r="O210" s="210">
        <v>3</v>
      </c>
      <c r="P210" s="210">
        <v>5</v>
      </c>
      <c r="Q210" s="210">
        <v>1322</v>
      </c>
      <c r="R210" s="210">
        <v>1.3220000000000001</v>
      </c>
      <c r="S210" s="118"/>
      <c r="T210" s="208"/>
      <c r="U210" s="118"/>
      <c r="V210" s="118"/>
      <c r="W210" s="118"/>
      <c r="X210" s="161"/>
      <c r="Y210" s="120"/>
      <c r="Z210" s="162"/>
      <c r="AA210" s="121">
        <v>1</v>
      </c>
      <c r="AB210" s="121">
        <v>1</v>
      </c>
      <c r="AC210" s="121"/>
      <c r="AD210" s="174"/>
      <c r="AE210" s="121"/>
      <c r="AF210" s="180">
        <v>6990.8932499999992</v>
      </c>
      <c r="AG210" s="185">
        <v>2.7963572999999999</v>
      </c>
      <c r="AH210" s="123">
        <v>295</v>
      </c>
      <c r="AI210" s="123">
        <v>2065</v>
      </c>
      <c r="AJ210" s="123">
        <v>2.0649999999999999</v>
      </c>
      <c r="AK210" s="164">
        <v>4.3365</v>
      </c>
      <c r="AL210" s="124"/>
      <c r="AM210" s="124"/>
      <c r="AN210" s="186"/>
      <c r="AO210" s="166"/>
      <c r="AP210" s="166"/>
      <c r="AQ210" s="167"/>
      <c r="AR210" s="167"/>
      <c r="AS210" s="168"/>
      <c r="AT210" s="168"/>
      <c r="AU210" s="168"/>
      <c r="AV210" s="169"/>
      <c r="AW210" s="169"/>
      <c r="AX210" s="169"/>
      <c r="AY210" s="170"/>
      <c r="AZ210" s="170"/>
      <c r="BA210" s="170"/>
      <c r="BB210" s="169"/>
      <c r="BC210" s="169"/>
      <c r="BD210" s="169"/>
      <c r="BE210" s="171"/>
      <c r="BF210" s="171"/>
      <c r="BG210" s="171"/>
      <c r="BH210" s="172">
        <v>45</v>
      </c>
      <c r="BI210" s="172">
        <v>2.0912000000000002</v>
      </c>
      <c r="BJ210" s="172">
        <v>3.0000266666659998</v>
      </c>
      <c r="BK210" s="205"/>
      <c r="BL210" s="205"/>
      <c r="BM210" s="205"/>
      <c r="BN210" s="205"/>
      <c r="BO210" s="205"/>
    </row>
    <row r="211" spans="1:69" x14ac:dyDescent="0.35">
      <c r="A211" s="175" t="str">
        <f t="shared" si="3"/>
        <v>055</v>
      </c>
      <c r="B211" s="206" t="s">
        <v>458</v>
      </c>
      <c r="C211" s="207" t="s">
        <v>99</v>
      </c>
      <c r="D211" s="175">
        <v>37700</v>
      </c>
      <c r="E211" s="156">
        <v>439</v>
      </c>
      <c r="F211" s="157">
        <v>348.15491587141202</v>
      </c>
      <c r="G211" s="157">
        <v>271.642127182666</v>
      </c>
      <c r="H211" s="157">
        <v>186.55534092028401</v>
      </c>
      <c r="I211" s="156">
        <v>21.871502679187699</v>
      </c>
      <c r="J211" s="157">
        <v>23.1340123834261</v>
      </c>
      <c r="K211" s="157">
        <v>22.474454625375301</v>
      </c>
      <c r="L211" s="157">
        <v>21.453664498552001</v>
      </c>
      <c r="M211" s="158">
        <v>10.527775246119001</v>
      </c>
      <c r="N211" s="158">
        <v>10.8349424381096</v>
      </c>
      <c r="O211" s="210">
        <v>6</v>
      </c>
      <c r="P211" s="210">
        <v>7</v>
      </c>
      <c r="Q211" s="210">
        <v>3257</v>
      </c>
      <c r="R211" s="210">
        <v>3.2570000000000001</v>
      </c>
      <c r="S211" s="118"/>
      <c r="T211" s="208"/>
      <c r="U211" s="118"/>
      <c r="V211" s="118"/>
      <c r="W211" s="118"/>
      <c r="X211" s="161"/>
      <c r="Y211" s="120"/>
      <c r="Z211" s="162"/>
      <c r="AA211" s="121">
        <v>1</v>
      </c>
      <c r="AB211" s="121">
        <v>1</v>
      </c>
      <c r="AC211" s="121"/>
      <c r="AD211" s="174"/>
      <c r="AE211" s="121">
        <v>1.6173465</v>
      </c>
      <c r="AF211" s="180">
        <v>5174.2017500000002</v>
      </c>
      <c r="AG211" s="185">
        <v>2.0696807000000002</v>
      </c>
      <c r="AH211" s="123">
        <v>378</v>
      </c>
      <c r="AI211" s="123">
        <v>2646</v>
      </c>
      <c r="AJ211" s="123">
        <v>2.6459999999999999</v>
      </c>
      <c r="AK211" s="164">
        <v>5.5566000000000004</v>
      </c>
      <c r="AL211" s="124"/>
      <c r="AM211" s="124"/>
      <c r="AN211" s="186"/>
      <c r="AO211" s="166"/>
      <c r="AP211" s="166"/>
      <c r="AQ211" s="167"/>
      <c r="AR211" s="167"/>
      <c r="AS211" s="168"/>
      <c r="AT211" s="168"/>
      <c r="AU211" s="168"/>
      <c r="AV211" s="169"/>
      <c r="AW211" s="169"/>
      <c r="AX211" s="169"/>
      <c r="AY211" s="170"/>
      <c r="AZ211" s="170"/>
      <c r="BA211" s="170"/>
      <c r="BB211" s="169"/>
      <c r="BC211" s="169"/>
      <c r="BD211" s="169"/>
      <c r="BE211" s="171"/>
      <c r="BF211" s="171"/>
      <c r="BG211" s="171"/>
      <c r="BH211" s="172">
        <v>34</v>
      </c>
      <c r="BI211" s="172">
        <v>5.2688800000000002</v>
      </c>
      <c r="BJ211" s="172">
        <v>6.7675511111060001</v>
      </c>
      <c r="BK211" s="205"/>
      <c r="BL211" s="205"/>
      <c r="BM211" s="205"/>
      <c r="BN211" s="205"/>
      <c r="BO211" s="205"/>
    </row>
    <row r="212" spans="1:69" x14ac:dyDescent="0.35">
      <c r="A212" s="175" t="str">
        <f t="shared" si="3"/>
        <v>055</v>
      </c>
      <c r="B212" s="206" t="s">
        <v>492</v>
      </c>
      <c r="C212" s="207" t="s">
        <v>894</v>
      </c>
      <c r="D212" s="175">
        <v>20506</v>
      </c>
      <c r="E212" s="156">
        <v>271</v>
      </c>
      <c r="F212" s="157">
        <v>215.02225321954299</v>
      </c>
      <c r="G212" s="157">
        <v>167.876687075257</v>
      </c>
      <c r="H212" s="157">
        <v>115.384405618961</v>
      </c>
      <c r="I212" s="156">
        <v>18.948009005907998</v>
      </c>
      <c r="J212" s="157">
        <v>20.0496540657733</v>
      </c>
      <c r="K212" s="157">
        <v>19.474134888840901</v>
      </c>
      <c r="L212" s="157">
        <v>18.583410329181</v>
      </c>
      <c r="M212" s="158">
        <v>1.5335203676899001</v>
      </c>
      <c r="N212" s="158">
        <v>1.71593054825307</v>
      </c>
      <c r="O212" s="210"/>
      <c r="P212" s="210"/>
      <c r="Q212" s="210"/>
      <c r="R212" s="210"/>
      <c r="S212" s="118"/>
      <c r="T212" s="208"/>
      <c r="U212" s="118"/>
      <c r="V212" s="118"/>
      <c r="W212" s="118"/>
      <c r="X212" s="161"/>
      <c r="Y212" s="120"/>
      <c r="Z212" s="162"/>
      <c r="AA212" s="121">
        <v>1</v>
      </c>
      <c r="AB212" s="121">
        <v>1</v>
      </c>
      <c r="AC212" s="121"/>
      <c r="AD212" s="174"/>
      <c r="AE212" s="121">
        <v>0.90922570199999997</v>
      </c>
      <c r="AF212" s="180">
        <v>3921.0057500000003</v>
      </c>
      <c r="AG212" s="185">
        <v>1.5684023</v>
      </c>
      <c r="AH212" s="123">
        <v>265</v>
      </c>
      <c r="AI212" s="123">
        <v>1855</v>
      </c>
      <c r="AJ212" s="123">
        <v>1.855</v>
      </c>
      <c r="AK212" s="164">
        <v>3.8955000000000002</v>
      </c>
      <c r="AL212" s="124"/>
      <c r="AM212" s="124"/>
      <c r="AN212" s="186"/>
      <c r="AO212" s="166"/>
      <c r="AP212" s="166"/>
      <c r="AQ212" s="167"/>
      <c r="AR212" s="167"/>
      <c r="AS212" s="168"/>
      <c r="AT212" s="168"/>
      <c r="AU212" s="168"/>
      <c r="AV212" s="169"/>
      <c r="AW212" s="169"/>
      <c r="AX212" s="169"/>
      <c r="AY212" s="170"/>
      <c r="AZ212" s="170"/>
      <c r="BA212" s="170"/>
      <c r="BB212" s="169"/>
      <c r="BC212" s="169"/>
      <c r="BD212" s="169"/>
      <c r="BE212" s="171"/>
      <c r="BF212" s="171"/>
      <c r="BG212" s="171"/>
      <c r="BH212" s="172">
        <v>37</v>
      </c>
      <c r="BI212" s="172">
        <v>0.54805000000000004</v>
      </c>
      <c r="BJ212" s="172">
        <v>1.1471</v>
      </c>
      <c r="BK212" s="205"/>
      <c r="BL212" s="205"/>
      <c r="BM212" s="205"/>
      <c r="BN212" s="205"/>
      <c r="BO212" s="205"/>
    </row>
    <row r="213" spans="1:69" x14ac:dyDescent="0.35">
      <c r="A213" s="175" t="str">
        <f t="shared" si="3"/>
        <v>055</v>
      </c>
      <c r="B213" s="206" t="s">
        <v>490</v>
      </c>
      <c r="C213" s="207" t="s">
        <v>134</v>
      </c>
      <c r="D213" s="175">
        <v>7704</v>
      </c>
      <c r="E213" s="156">
        <v>104</v>
      </c>
      <c r="F213" s="157">
        <v>82.472631581207906</v>
      </c>
      <c r="G213" s="157">
        <v>65.381881655313407</v>
      </c>
      <c r="H213" s="157">
        <v>45.797797710562001</v>
      </c>
      <c r="I213" s="156">
        <v>3.8150573946402702</v>
      </c>
      <c r="J213" s="157">
        <v>4.0391806087368698</v>
      </c>
      <c r="K213" s="157">
        <v>3.9220946139754602</v>
      </c>
      <c r="L213" s="157">
        <v>3.7408819362640302</v>
      </c>
      <c r="M213" s="158">
        <v>0.73192627517342002</v>
      </c>
      <c r="N213" s="158">
        <v>0.77759913869653696</v>
      </c>
      <c r="O213" s="210">
        <v>6</v>
      </c>
      <c r="P213" s="210">
        <v>13</v>
      </c>
      <c r="Q213" s="210">
        <v>5665</v>
      </c>
      <c r="R213" s="210">
        <v>5.6649999999999991</v>
      </c>
      <c r="S213" s="118"/>
      <c r="T213" s="208"/>
      <c r="U213" s="118"/>
      <c r="V213" s="118"/>
      <c r="W213" s="118"/>
      <c r="X213" s="161"/>
      <c r="Y213" s="120"/>
      <c r="Z213" s="162"/>
      <c r="AA213" s="121"/>
      <c r="AB213" s="121"/>
      <c r="AC213" s="121"/>
      <c r="AD213" s="174"/>
      <c r="AE213" s="121"/>
      <c r="AF213" s="180">
        <v>2713.3132500000002</v>
      </c>
      <c r="AG213" s="185">
        <v>1.0853253</v>
      </c>
      <c r="AH213" s="123">
        <v>87</v>
      </c>
      <c r="AI213" s="123">
        <v>609</v>
      </c>
      <c r="AJ213" s="123">
        <v>0.60899999999999999</v>
      </c>
      <c r="AK213" s="164">
        <v>1.2788999999999999</v>
      </c>
      <c r="AL213" s="165"/>
      <c r="AM213" s="165"/>
      <c r="AN213" s="209"/>
      <c r="AO213" s="166"/>
      <c r="AP213" s="166"/>
      <c r="AQ213" s="167"/>
      <c r="AR213" s="167"/>
      <c r="AS213" s="168"/>
      <c r="AT213" s="168"/>
      <c r="AU213" s="168"/>
      <c r="AV213" s="169"/>
      <c r="AW213" s="169"/>
      <c r="AX213" s="169"/>
      <c r="AY213" s="170"/>
      <c r="AZ213" s="170"/>
      <c r="BA213" s="170"/>
      <c r="BB213" s="169"/>
      <c r="BC213" s="169"/>
      <c r="BD213" s="169"/>
      <c r="BE213" s="171"/>
      <c r="BF213" s="171"/>
      <c r="BG213" s="171"/>
      <c r="BH213" s="172">
        <v>12</v>
      </c>
      <c r="BI213" s="172">
        <v>1.3935599999999999</v>
      </c>
      <c r="BJ213" s="172">
        <v>1.7974333333329999</v>
      </c>
      <c r="BK213" s="205"/>
      <c r="BL213" s="205"/>
      <c r="BM213" s="205"/>
      <c r="BN213" s="205"/>
      <c r="BO213" s="205"/>
    </row>
    <row r="214" spans="1:69" x14ac:dyDescent="0.35">
      <c r="A214" s="175" t="str">
        <f t="shared" si="3"/>
        <v>055</v>
      </c>
      <c r="B214" s="206" t="s">
        <v>493</v>
      </c>
      <c r="C214" s="207" t="s">
        <v>136</v>
      </c>
      <c r="D214" s="175">
        <v>6849</v>
      </c>
      <c r="E214" s="156">
        <v>83</v>
      </c>
      <c r="F214" s="157">
        <v>65.347771755976297</v>
      </c>
      <c r="G214" s="157">
        <v>51.935817823654602</v>
      </c>
      <c r="H214" s="157">
        <v>36.490250523047898</v>
      </c>
      <c r="I214" s="156">
        <v>3.3131581178449698</v>
      </c>
      <c r="J214" s="157">
        <v>3.5077962502161499</v>
      </c>
      <c r="K214" s="157">
        <v>3.4061137920243798</v>
      </c>
      <c r="L214" s="157">
        <v>3.24874099468206</v>
      </c>
      <c r="M214" s="158">
        <v>0.44166446388260999</v>
      </c>
      <c r="N214" s="158">
        <v>0.4692905143678</v>
      </c>
      <c r="O214" s="210">
        <v>3</v>
      </c>
      <c r="P214" s="210">
        <v>3</v>
      </c>
      <c r="Q214" s="210">
        <v>536</v>
      </c>
      <c r="R214" s="210">
        <v>0.53600000000000003</v>
      </c>
      <c r="S214" s="118"/>
      <c r="T214" s="208"/>
      <c r="U214" s="118"/>
      <c r="V214" s="118"/>
      <c r="W214" s="118"/>
      <c r="X214" s="161"/>
      <c r="Y214" s="120"/>
      <c r="Z214" s="162"/>
      <c r="AA214" s="121"/>
      <c r="AB214" s="121"/>
      <c r="AC214" s="121"/>
      <c r="AD214" s="174"/>
      <c r="AE214" s="121"/>
      <c r="AF214" s="180">
        <v>1955.22975</v>
      </c>
      <c r="AG214" s="185">
        <v>0.78209190000000006</v>
      </c>
      <c r="AH214" s="123">
        <v>64</v>
      </c>
      <c r="AI214" s="123">
        <v>448</v>
      </c>
      <c r="AJ214" s="123">
        <v>0.44800000000000001</v>
      </c>
      <c r="AK214" s="164">
        <v>0.94079999999999997</v>
      </c>
      <c r="AL214" s="124"/>
      <c r="AM214" s="124"/>
      <c r="AN214" s="186"/>
      <c r="AO214" s="166"/>
      <c r="AP214" s="166"/>
      <c r="AQ214" s="167"/>
      <c r="AR214" s="167"/>
      <c r="AS214" s="168"/>
      <c r="AT214" s="168"/>
      <c r="AU214" s="168"/>
      <c r="AV214" s="169"/>
      <c r="AW214" s="169"/>
      <c r="AX214" s="169"/>
      <c r="AY214" s="170"/>
      <c r="AZ214" s="170"/>
      <c r="BA214" s="170"/>
      <c r="BB214" s="169"/>
      <c r="BC214" s="169"/>
      <c r="BD214" s="169"/>
      <c r="BE214" s="171"/>
      <c r="BF214" s="171"/>
      <c r="BG214" s="171"/>
      <c r="BH214" s="172">
        <v>8</v>
      </c>
      <c r="BI214" s="172">
        <v>0.1089</v>
      </c>
      <c r="BJ214" s="172">
        <v>0.21029999999999999</v>
      </c>
      <c r="BK214" s="205"/>
      <c r="BL214" s="205"/>
      <c r="BM214" s="205"/>
      <c r="BN214" s="205"/>
      <c r="BO214" s="205"/>
    </row>
    <row r="215" spans="1:69" x14ac:dyDescent="0.35">
      <c r="A215" s="175" t="str">
        <f t="shared" si="3"/>
        <v>055</v>
      </c>
      <c r="B215" s="206" t="s">
        <v>502</v>
      </c>
      <c r="C215" s="207" t="s">
        <v>895</v>
      </c>
      <c r="D215" s="175">
        <v>51888</v>
      </c>
      <c r="E215" s="156">
        <v>678</v>
      </c>
      <c r="F215" s="157">
        <v>537.44049271915799</v>
      </c>
      <c r="G215" s="157">
        <v>421.30605259645</v>
      </c>
      <c r="H215" s="157">
        <v>291.04743609824999</v>
      </c>
      <c r="I215" s="156">
        <v>31.9979886194565</v>
      </c>
      <c r="J215" s="157">
        <v>33.826169867378098</v>
      </c>
      <c r="K215" s="157">
        <v>32.871095129226298</v>
      </c>
      <c r="L215" s="157">
        <v>31.3929366947551</v>
      </c>
      <c r="M215" s="158">
        <v>8.0922444709912398</v>
      </c>
      <c r="N215" s="158">
        <v>8.6655964427989591</v>
      </c>
      <c r="O215" s="210">
        <v>5</v>
      </c>
      <c r="P215" s="210">
        <v>7</v>
      </c>
      <c r="Q215" s="210">
        <v>1795</v>
      </c>
      <c r="R215" s="210">
        <v>1.7950000000000002</v>
      </c>
      <c r="S215" s="118">
        <v>1</v>
      </c>
      <c r="T215" s="208">
        <v>1</v>
      </c>
      <c r="U215" s="118">
        <v>600</v>
      </c>
      <c r="V215" s="118">
        <v>0.6</v>
      </c>
      <c r="W215" s="118"/>
      <c r="X215" s="161">
        <v>1</v>
      </c>
      <c r="Y215" s="120">
        <v>1</v>
      </c>
      <c r="Z215" s="162"/>
      <c r="AA215" s="121">
        <v>1</v>
      </c>
      <c r="AB215" s="121">
        <v>1</v>
      </c>
      <c r="AC215" s="121"/>
      <c r="AD215" s="174"/>
      <c r="AE215" s="121">
        <v>1.7753865360000001</v>
      </c>
      <c r="AF215" s="180">
        <v>10024.846250000001</v>
      </c>
      <c r="AG215" s="185">
        <v>4.0099384999999996</v>
      </c>
      <c r="AH215" s="123">
        <v>357</v>
      </c>
      <c r="AI215" s="123">
        <v>2499</v>
      </c>
      <c r="AJ215" s="123">
        <v>2.4990000000000001</v>
      </c>
      <c r="AK215" s="164">
        <v>5.2478999999999996</v>
      </c>
      <c r="AL215" s="124"/>
      <c r="AM215" s="124"/>
      <c r="AN215" s="186"/>
      <c r="AO215" s="166">
        <v>0.24586</v>
      </c>
      <c r="AP215" s="166">
        <v>1.7168491607142855</v>
      </c>
      <c r="AQ215" s="167"/>
      <c r="AR215" s="167"/>
      <c r="AS215" s="168"/>
      <c r="AT215" s="168"/>
      <c r="AU215" s="168"/>
      <c r="AV215" s="169"/>
      <c r="AW215" s="169"/>
      <c r="AX215" s="169"/>
      <c r="AY215" s="170">
        <v>1</v>
      </c>
      <c r="AZ215" s="170">
        <v>5</v>
      </c>
      <c r="BA215" s="170">
        <v>36.68</v>
      </c>
      <c r="BB215" s="169"/>
      <c r="BC215" s="169"/>
      <c r="BD215" s="169"/>
      <c r="BE215" s="171"/>
      <c r="BF215" s="171"/>
      <c r="BG215" s="171"/>
      <c r="BH215" s="172">
        <v>50</v>
      </c>
      <c r="BI215" s="172">
        <v>815.34351000000004</v>
      </c>
      <c r="BJ215" s="172">
        <v>73.191636774193995</v>
      </c>
      <c r="BK215" s="205"/>
      <c r="BL215" s="205"/>
      <c r="BM215" s="205"/>
      <c r="BN215" s="205"/>
      <c r="BO215" s="205"/>
    </row>
    <row r="216" spans="1:69" s="211" customFormat="1" x14ac:dyDescent="0.35">
      <c r="A216" s="175" t="str">
        <f t="shared" si="3"/>
        <v>055</v>
      </c>
      <c r="B216" s="212" t="s">
        <v>523</v>
      </c>
      <c r="C216" s="207" t="s">
        <v>161</v>
      </c>
      <c r="D216" s="175">
        <v>6821</v>
      </c>
      <c r="E216" s="156">
        <v>87</v>
      </c>
      <c r="F216" s="157">
        <v>69.120245158512006</v>
      </c>
      <c r="G216" s="157">
        <v>54.3481875176657</v>
      </c>
      <c r="H216" s="157">
        <v>37.686460087491</v>
      </c>
      <c r="I216" s="156">
        <v>5.3488014491099198</v>
      </c>
      <c r="J216" s="157">
        <v>5.6630275401834602</v>
      </c>
      <c r="K216" s="157">
        <v>5.4988701832508697</v>
      </c>
      <c r="L216" s="157">
        <v>5.2448056875235602</v>
      </c>
      <c r="M216" s="158">
        <v>0.69555348188050503</v>
      </c>
      <c r="N216" s="158">
        <v>0.73367284085433504</v>
      </c>
      <c r="O216" s="210">
        <v>5</v>
      </c>
      <c r="P216" s="210">
        <v>21</v>
      </c>
      <c r="Q216" s="210">
        <v>9857</v>
      </c>
      <c r="R216" s="210">
        <v>9.8569999999999993</v>
      </c>
      <c r="S216" s="118"/>
      <c r="T216" s="208"/>
      <c r="U216" s="118"/>
      <c r="V216" s="118"/>
      <c r="W216" s="118"/>
      <c r="X216" s="161"/>
      <c r="Y216" s="120"/>
      <c r="Z216" s="162"/>
      <c r="AA216" s="121"/>
      <c r="AB216" s="121"/>
      <c r="AC216" s="121"/>
      <c r="AD216" s="174"/>
      <c r="AE216" s="121"/>
      <c r="AF216" s="180">
        <v>1655.3657500000002</v>
      </c>
      <c r="AG216" s="185">
        <v>0.66214630000000008</v>
      </c>
      <c r="AH216" s="123">
        <v>87</v>
      </c>
      <c r="AI216" s="123">
        <v>609</v>
      </c>
      <c r="AJ216" s="123">
        <v>0.60899999999999999</v>
      </c>
      <c r="AK216" s="164">
        <v>1.2788999999999999</v>
      </c>
      <c r="AL216" s="124"/>
      <c r="AM216" s="124"/>
      <c r="AN216" s="186"/>
      <c r="AO216" s="166"/>
      <c r="AP216" s="166"/>
      <c r="AQ216" s="167"/>
      <c r="AR216" s="167"/>
      <c r="AS216" s="168"/>
      <c r="AT216" s="168"/>
      <c r="AU216" s="168"/>
      <c r="AV216" s="169"/>
      <c r="AW216" s="169"/>
      <c r="AX216" s="169"/>
      <c r="AY216" s="170"/>
      <c r="AZ216" s="170"/>
      <c r="BA216" s="170"/>
      <c r="BB216" s="169"/>
      <c r="BC216" s="169"/>
      <c r="BD216" s="169"/>
      <c r="BE216" s="171"/>
      <c r="BF216" s="171"/>
      <c r="BG216" s="171"/>
      <c r="BH216" s="172">
        <v>12</v>
      </c>
      <c r="BI216" s="172">
        <v>0.48505999999999999</v>
      </c>
      <c r="BJ216" s="172">
        <v>0.70309999999999995</v>
      </c>
      <c r="BK216" s="205"/>
      <c r="BL216" s="205"/>
      <c r="BM216" s="205"/>
      <c r="BN216" s="205"/>
      <c r="BO216" s="205"/>
      <c r="BP216" s="175"/>
      <c r="BQ216" s="175"/>
    </row>
    <row r="217" spans="1:69" x14ac:dyDescent="0.35">
      <c r="A217" s="175" t="str">
        <f t="shared" si="3"/>
        <v>055</v>
      </c>
      <c r="B217" s="206" t="s">
        <v>524</v>
      </c>
      <c r="C217" s="207" t="s">
        <v>162</v>
      </c>
      <c r="D217" s="175">
        <v>6668</v>
      </c>
      <c r="E217" s="156">
        <v>78</v>
      </c>
      <c r="F217" s="157">
        <v>62.056245130488897</v>
      </c>
      <c r="G217" s="157">
        <v>48.967303303867197</v>
      </c>
      <c r="H217" s="157">
        <v>34.104446718466498</v>
      </c>
      <c r="I217" s="156">
        <v>3.0062266004838798</v>
      </c>
      <c r="J217" s="157">
        <v>3.1828334240010498</v>
      </c>
      <c r="K217" s="157">
        <v>3.0905708455951899</v>
      </c>
      <c r="L217" s="157">
        <v>2.9477770902911802</v>
      </c>
      <c r="M217" s="158">
        <v>0.89762173822306901</v>
      </c>
      <c r="N217" s="158">
        <v>0.95173742828277597</v>
      </c>
      <c r="O217" s="210">
        <v>6</v>
      </c>
      <c r="P217" s="210">
        <v>10</v>
      </c>
      <c r="Q217" s="210">
        <v>1104</v>
      </c>
      <c r="R217" s="210">
        <v>1.1040000000000001</v>
      </c>
      <c r="S217" s="118"/>
      <c r="T217" s="208"/>
      <c r="U217" s="118"/>
      <c r="V217" s="118"/>
      <c r="W217" s="118"/>
      <c r="X217" s="161"/>
      <c r="Y217" s="120"/>
      <c r="Z217" s="162"/>
      <c r="AA217" s="121"/>
      <c r="AB217" s="121"/>
      <c r="AC217" s="121"/>
      <c r="AD217" s="174"/>
      <c r="AE217" s="121"/>
      <c r="AF217" s="180">
        <v>2242.9247500000001</v>
      </c>
      <c r="AG217" s="185">
        <v>0.89716990000000008</v>
      </c>
      <c r="AH217" s="123">
        <v>91</v>
      </c>
      <c r="AI217" s="123">
        <v>637</v>
      </c>
      <c r="AJ217" s="123">
        <v>0.63700000000000001</v>
      </c>
      <c r="AK217" s="164">
        <v>1.3376999999999999</v>
      </c>
      <c r="AL217" s="124"/>
      <c r="AM217" s="124"/>
      <c r="AN217" s="186"/>
      <c r="AO217" s="166"/>
      <c r="AP217" s="166"/>
      <c r="AQ217" s="167"/>
      <c r="AR217" s="167"/>
      <c r="AS217" s="168"/>
      <c r="AT217" s="168"/>
      <c r="AU217" s="168"/>
      <c r="AV217" s="169"/>
      <c r="AW217" s="169"/>
      <c r="AX217" s="169"/>
      <c r="AY217" s="170"/>
      <c r="AZ217" s="170"/>
      <c r="BA217" s="170"/>
      <c r="BB217" s="169"/>
      <c r="BC217" s="169"/>
      <c r="BD217" s="169"/>
      <c r="BE217" s="171"/>
      <c r="BF217" s="171"/>
      <c r="BG217" s="171"/>
      <c r="BH217" s="172">
        <v>10</v>
      </c>
      <c r="BI217" s="172">
        <v>0.18759999999999999</v>
      </c>
      <c r="BJ217" s="172">
        <v>0.28129999999999999</v>
      </c>
      <c r="BK217" s="205"/>
      <c r="BL217" s="205"/>
      <c r="BM217" s="205"/>
      <c r="BN217" s="205"/>
      <c r="BO217" s="205"/>
    </row>
    <row r="218" spans="1:69" x14ac:dyDescent="0.35">
      <c r="A218" s="175" t="str">
        <f t="shared" si="3"/>
        <v>055</v>
      </c>
      <c r="B218" s="206" t="s">
        <v>532</v>
      </c>
      <c r="C218" s="207" t="s">
        <v>170</v>
      </c>
      <c r="D218" s="175">
        <v>22527</v>
      </c>
      <c r="E218" s="156">
        <v>304</v>
      </c>
      <c r="F218" s="157">
        <v>240.68444694026101</v>
      </c>
      <c r="G218" s="157">
        <v>188.78276832141901</v>
      </c>
      <c r="H218" s="157">
        <v>130.50791009377599</v>
      </c>
      <c r="I218" s="156">
        <v>16.043021721120599</v>
      </c>
      <c r="J218" s="157">
        <v>16.9655755411138</v>
      </c>
      <c r="K218" s="157">
        <v>16.483616846338499</v>
      </c>
      <c r="L218" s="157">
        <v>15.737694793026201</v>
      </c>
      <c r="M218" s="158">
        <v>3.27723071522166</v>
      </c>
      <c r="N218" s="158">
        <v>3.53156363053222</v>
      </c>
      <c r="O218" s="210">
        <v>3</v>
      </c>
      <c r="P218" s="210">
        <v>3</v>
      </c>
      <c r="Q218" s="210">
        <v>618</v>
      </c>
      <c r="R218" s="210">
        <v>0.6180000000000001</v>
      </c>
      <c r="S218" s="118"/>
      <c r="T218" s="208"/>
      <c r="U218" s="118"/>
      <c r="V218" s="118"/>
      <c r="W218" s="118"/>
      <c r="X218" s="161"/>
      <c r="Y218" s="120"/>
      <c r="Z218" s="162"/>
      <c r="AA218" s="121">
        <v>1</v>
      </c>
      <c r="AB218" s="121">
        <v>1</v>
      </c>
      <c r="AC218" s="121"/>
      <c r="AD218" s="174"/>
      <c r="AE218" s="121">
        <v>1.0348818479999999</v>
      </c>
      <c r="AF218" s="180">
        <v>3334.2915000000003</v>
      </c>
      <c r="AG218" s="185">
        <v>1.3337166</v>
      </c>
      <c r="AH218" s="123">
        <v>160</v>
      </c>
      <c r="AI218" s="123">
        <v>1120</v>
      </c>
      <c r="AJ218" s="123">
        <v>1.1200000000000001</v>
      </c>
      <c r="AK218" s="164">
        <v>2.3519999999999999</v>
      </c>
      <c r="AL218" s="165"/>
      <c r="AM218" s="165"/>
      <c r="AN218" s="209"/>
      <c r="AO218" s="166"/>
      <c r="AP218" s="166"/>
      <c r="AQ218" s="167"/>
      <c r="AR218" s="167"/>
      <c r="AS218" s="168"/>
      <c r="AT218" s="168"/>
      <c r="AU218" s="168"/>
      <c r="AV218" s="169"/>
      <c r="AW218" s="169"/>
      <c r="AX218" s="169"/>
      <c r="AY218" s="170"/>
      <c r="AZ218" s="170"/>
      <c r="BA218" s="170"/>
      <c r="BB218" s="169"/>
      <c r="BC218" s="169"/>
      <c r="BD218" s="169"/>
      <c r="BE218" s="171"/>
      <c r="BF218" s="171"/>
      <c r="BG218" s="171"/>
      <c r="BH218" s="172">
        <v>18</v>
      </c>
      <c r="BI218" s="172">
        <v>0.85185999999999995</v>
      </c>
      <c r="BJ218" s="172">
        <v>1.39296</v>
      </c>
      <c r="BK218" s="205"/>
      <c r="BL218" s="205"/>
      <c r="BM218" s="205"/>
      <c r="BN218" s="205"/>
      <c r="BO218" s="205"/>
    </row>
    <row r="219" spans="1:69" x14ac:dyDescent="0.35">
      <c r="A219" s="175" t="str">
        <f t="shared" si="3"/>
        <v>055</v>
      </c>
      <c r="B219" s="206" t="s">
        <v>536</v>
      </c>
      <c r="C219" s="207" t="s">
        <v>174</v>
      </c>
      <c r="D219" s="175">
        <v>8715</v>
      </c>
      <c r="E219" s="156">
        <v>112</v>
      </c>
      <c r="F219" s="157">
        <v>88.294442862933195</v>
      </c>
      <c r="G219" s="157">
        <v>70.233071922601695</v>
      </c>
      <c r="H219" s="157">
        <v>49.397157853507899</v>
      </c>
      <c r="I219" s="156">
        <v>3.9429549032773101</v>
      </c>
      <c r="J219" s="157">
        <v>4.1745917135653903</v>
      </c>
      <c r="K219" s="157">
        <v>4.0535804811267404</v>
      </c>
      <c r="L219" s="157">
        <v>3.8662927571931198</v>
      </c>
      <c r="M219" s="158">
        <v>0.353675260520597</v>
      </c>
      <c r="N219" s="158">
        <v>0.38819042855895602</v>
      </c>
      <c r="O219" s="210"/>
      <c r="P219" s="210"/>
      <c r="Q219" s="210"/>
      <c r="R219" s="210"/>
      <c r="S219" s="118"/>
      <c r="T219" s="208"/>
      <c r="U219" s="118"/>
      <c r="V219" s="118"/>
      <c r="W219" s="118"/>
      <c r="X219" s="161"/>
      <c r="Y219" s="120"/>
      <c r="Z219" s="162"/>
      <c r="AA219" s="121"/>
      <c r="AB219" s="121"/>
      <c r="AC219" s="121"/>
      <c r="AD219" s="174"/>
      <c r="AE219" s="121"/>
      <c r="AF219" s="180">
        <v>2180.20525</v>
      </c>
      <c r="AG219" s="185">
        <v>0.87208209999999997</v>
      </c>
      <c r="AH219" s="123">
        <v>104</v>
      </c>
      <c r="AI219" s="123">
        <v>728</v>
      </c>
      <c r="AJ219" s="123">
        <v>0.72799999999999998</v>
      </c>
      <c r="AK219" s="164">
        <v>1.5287999999999999</v>
      </c>
      <c r="AL219" s="124"/>
      <c r="AM219" s="124"/>
      <c r="AN219" s="186"/>
      <c r="AO219" s="166"/>
      <c r="AP219" s="166"/>
      <c r="AQ219" s="167"/>
      <c r="AR219" s="167"/>
      <c r="AS219" s="168"/>
      <c r="AT219" s="168"/>
      <c r="AU219" s="168"/>
      <c r="AV219" s="169"/>
      <c r="AW219" s="169"/>
      <c r="AX219" s="169"/>
      <c r="AY219" s="170"/>
      <c r="AZ219" s="170"/>
      <c r="BA219" s="170"/>
      <c r="BB219" s="169"/>
      <c r="BC219" s="169"/>
      <c r="BD219" s="169"/>
      <c r="BE219" s="171"/>
      <c r="BF219" s="171"/>
      <c r="BG219" s="171"/>
      <c r="BH219" s="172">
        <v>15</v>
      </c>
      <c r="BI219" s="172">
        <v>0.14612</v>
      </c>
      <c r="BJ219" s="172">
        <v>0.29962</v>
      </c>
      <c r="BK219" s="205"/>
      <c r="BL219" s="205"/>
      <c r="BM219" s="205"/>
      <c r="BN219" s="205"/>
      <c r="BO219" s="205"/>
    </row>
    <row r="220" spans="1:69" x14ac:dyDescent="0.35">
      <c r="A220" s="175" t="str">
        <f t="shared" si="3"/>
        <v>055</v>
      </c>
      <c r="B220" s="206" t="s">
        <v>543</v>
      </c>
      <c r="C220" s="207" t="s">
        <v>180</v>
      </c>
      <c r="D220" s="175">
        <v>14109</v>
      </c>
      <c r="E220" s="156">
        <v>151</v>
      </c>
      <c r="F220" s="157">
        <v>119.344790692693</v>
      </c>
      <c r="G220" s="157">
        <v>94.366096846342003</v>
      </c>
      <c r="H220" s="157">
        <v>65.889503998888102</v>
      </c>
      <c r="I220" s="156">
        <v>8.2609438120830099</v>
      </c>
      <c r="J220" s="157">
        <v>8.7452944602133496</v>
      </c>
      <c r="K220" s="157">
        <v>8.4922609773665805</v>
      </c>
      <c r="L220" s="157">
        <v>8.1006439007832505</v>
      </c>
      <c r="M220" s="158">
        <v>1.3489437832192299</v>
      </c>
      <c r="N220" s="158">
        <v>1.39481164169623</v>
      </c>
      <c r="O220" s="210"/>
      <c r="P220" s="210"/>
      <c r="Q220" s="210"/>
      <c r="R220" s="210"/>
      <c r="S220" s="118"/>
      <c r="T220" s="208"/>
      <c r="U220" s="118"/>
      <c r="V220" s="118"/>
      <c r="W220" s="118"/>
      <c r="X220" s="161"/>
      <c r="Y220" s="120"/>
      <c r="Z220" s="162"/>
      <c r="AA220" s="121"/>
      <c r="AB220" s="121"/>
      <c r="AC220" s="121"/>
      <c r="AD220" s="174"/>
      <c r="AE220" s="121"/>
      <c r="AF220" s="180">
        <v>2229.1469999999999</v>
      </c>
      <c r="AG220" s="185">
        <v>0.89165880000000008</v>
      </c>
      <c r="AH220" s="123">
        <v>58</v>
      </c>
      <c r="AI220" s="123">
        <v>406</v>
      </c>
      <c r="AJ220" s="123">
        <v>0.40600000000000003</v>
      </c>
      <c r="AK220" s="164">
        <v>0.85260000000000002</v>
      </c>
      <c r="AL220" s="124"/>
      <c r="AM220" s="124"/>
      <c r="AN220" s="186"/>
      <c r="AO220" s="166"/>
      <c r="AP220" s="166"/>
      <c r="AQ220" s="167"/>
      <c r="AR220" s="167"/>
      <c r="AS220" s="168"/>
      <c r="AT220" s="168"/>
      <c r="AU220" s="168"/>
      <c r="AV220" s="169"/>
      <c r="AW220" s="169"/>
      <c r="AX220" s="169"/>
      <c r="AY220" s="170"/>
      <c r="AZ220" s="170"/>
      <c r="BA220" s="170"/>
      <c r="BB220" s="169"/>
      <c r="BC220" s="169"/>
      <c r="BD220" s="169"/>
      <c r="BE220" s="171"/>
      <c r="BF220" s="171"/>
      <c r="BG220" s="171"/>
      <c r="BH220" s="172">
        <v>15</v>
      </c>
      <c r="BI220" s="172">
        <v>0.2082</v>
      </c>
      <c r="BJ220" s="172">
        <v>0.43340000000000001</v>
      </c>
      <c r="BK220" s="205"/>
      <c r="BL220" s="205"/>
      <c r="BM220" s="205"/>
      <c r="BN220" s="205"/>
      <c r="BO220" s="205"/>
    </row>
    <row r="221" spans="1:69" x14ac:dyDescent="0.35">
      <c r="A221" s="175" t="str">
        <f t="shared" si="3"/>
        <v>055</v>
      </c>
      <c r="B221" s="206" t="s">
        <v>561</v>
      </c>
      <c r="C221" s="207" t="s">
        <v>192</v>
      </c>
      <c r="D221" s="175">
        <v>6417</v>
      </c>
      <c r="E221" s="156">
        <v>76</v>
      </c>
      <c r="F221" s="157">
        <v>60.336360879059797</v>
      </c>
      <c r="G221" s="157">
        <v>47.5967740579717</v>
      </c>
      <c r="H221" s="157">
        <v>33.138415896815197</v>
      </c>
      <c r="I221" s="156">
        <v>3.47052740131172</v>
      </c>
      <c r="J221" s="157">
        <v>3.6647762317160901</v>
      </c>
      <c r="K221" s="157">
        <v>3.56329715186792</v>
      </c>
      <c r="L221" s="157">
        <v>3.4062391209014402</v>
      </c>
      <c r="M221" s="158">
        <v>0.94372418802469304</v>
      </c>
      <c r="N221" s="158">
        <v>0.96780990836473502</v>
      </c>
      <c r="O221" s="210">
        <v>1</v>
      </c>
      <c r="P221" s="210">
        <v>2</v>
      </c>
      <c r="Q221" s="210">
        <v>800</v>
      </c>
      <c r="R221" s="210">
        <v>0.8</v>
      </c>
      <c r="S221" s="118"/>
      <c r="T221" s="208"/>
      <c r="U221" s="118"/>
      <c r="V221" s="118"/>
      <c r="W221" s="118"/>
      <c r="X221" s="161"/>
      <c r="Y221" s="120"/>
      <c r="Z221" s="162"/>
      <c r="AA221" s="121">
        <v>1</v>
      </c>
      <c r="AB221" s="121">
        <v>1</v>
      </c>
      <c r="AC221" s="121"/>
      <c r="AD221" s="174"/>
      <c r="AE221" s="121">
        <v>0.36669269999999998</v>
      </c>
      <c r="AF221" s="180">
        <v>2083.1035000000002</v>
      </c>
      <c r="AG221" s="185">
        <v>0.83324140000000002</v>
      </c>
      <c r="AH221" s="123">
        <v>44</v>
      </c>
      <c r="AI221" s="123">
        <v>308</v>
      </c>
      <c r="AJ221" s="123">
        <v>0.308</v>
      </c>
      <c r="AK221" s="164">
        <v>0.64680000000000004</v>
      </c>
      <c r="AL221" s="124"/>
      <c r="AM221" s="124"/>
      <c r="AN221" s="186"/>
      <c r="AO221" s="166"/>
      <c r="AP221" s="166"/>
      <c r="AQ221" s="167"/>
      <c r="AR221" s="167"/>
      <c r="AS221" s="168"/>
      <c r="AT221" s="168"/>
      <c r="AU221" s="168"/>
      <c r="AV221" s="169"/>
      <c r="AW221" s="169"/>
      <c r="AX221" s="169"/>
      <c r="AY221" s="170"/>
      <c r="AZ221" s="170"/>
      <c r="BA221" s="170"/>
      <c r="BB221" s="169"/>
      <c r="BC221" s="169"/>
      <c r="BD221" s="169"/>
      <c r="BE221" s="171"/>
      <c r="BF221" s="171"/>
      <c r="BG221" s="171"/>
      <c r="BH221" s="172">
        <v>9</v>
      </c>
      <c r="BI221" s="172">
        <v>8.7059999999999998E-2</v>
      </c>
      <c r="BJ221" s="172">
        <v>0.1754</v>
      </c>
      <c r="BK221" s="205"/>
      <c r="BL221" s="205"/>
      <c r="BM221" s="205"/>
      <c r="BN221" s="205"/>
      <c r="BO221" s="205"/>
    </row>
    <row r="222" spans="1:69" x14ac:dyDescent="0.35">
      <c r="A222" s="175" t="str">
        <f t="shared" si="3"/>
        <v>055</v>
      </c>
      <c r="B222" s="206" t="s">
        <v>562</v>
      </c>
      <c r="C222" s="207" t="s">
        <v>193</v>
      </c>
      <c r="D222" s="175">
        <v>11882</v>
      </c>
      <c r="E222" s="156">
        <v>158</v>
      </c>
      <c r="F222" s="157">
        <v>125.38721151952301</v>
      </c>
      <c r="G222" s="157">
        <v>98.786002438892098</v>
      </c>
      <c r="H222" s="157">
        <v>68.669429453173507</v>
      </c>
      <c r="I222" s="156">
        <v>6.7338004820521498</v>
      </c>
      <c r="J222" s="157">
        <v>7.10945534134515</v>
      </c>
      <c r="K222" s="157">
        <v>6.9132064919585803</v>
      </c>
      <c r="L222" s="157">
        <v>6.6094743541602297</v>
      </c>
      <c r="M222" s="158">
        <v>0.96363262999101396</v>
      </c>
      <c r="N222" s="158">
        <v>1.1083843240448801</v>
      </c>
      <c r="O222" s="210"/>
      <c r="P222" s="210"/>
      <c r="Q222" s="210"/>
      <c r="R222" s="210"/>
      <c r="S222" s="118"/>
      <c r="T222" s="208"/>
      <c r="U222" s="118"/>
      <c r="V222" s="118"/>
      <c r="W222" s="118"/>
      <c r="X222" s="161"/>
      <c r="Y222" s="120"/>
      <c r="Z222" s="162"/>
      <c r="AA222" s="121">
        <v>1</v>
      </c>
      <c r="AB222" s="121">
        <v>2</v>
      </c>
      <c r="AC222" s="121">
        <v>245</v>
      </c>
      <c r="AD222" s="174">
        <v>0.245</v>
      </c>
      <c r="AE222" s="121">
        <v>3.0066448829999999</v>
      </c>
      <c r="AF222" s="180">
        <v>3263.5034999999998</v>
      </c>
      <c r="AG222" s="185">
        <v>1.3054013999999998</v>
      </c>
      <c r="AH222" s="123">
        <v>73</v>
      </c>
      <c r="AI222" s="123">
        <v>511</v>
      </c>
      <c r="AJ222" s="123">
        <v>0.51100000000000001</v>
      </c>
      <c r="AK222" s="164">
        <v>1.0730999999999999</v>
      </c>
      <c r="AL222" s="124"/>
      <c r="AM222" s="124"/>
      <c r="AN222" s="186"/>
      <c r="AO222" s="166">
        <v>0.36910999999999999</v>
      </c>
      <c r="AP222" s="166">
        <v>2.5775083124999996</v>
      </c>
      <c r="AQ222" s="167"/>
      <c r="AR222" s="167"/>
      <c r="AS222" s="168"/>
      <c r="AT222" s="168"/>
      <c r="AU222" s="168"/>
      <c r="AV222" s="169"/>
      <c r="AW222" s="169"/>
      <c r="AX222" s="169"/>
      <c r="AY222" s="170"/>
      <c r="AZ222" s="170"/>
      <c r="BA222" s="170"/>
      <c r="BB222" s="169"/>
      <c r="BC222" s="169"/>
      <c r="BD222" s="169"/>
      <c r="BE222" s="171"/>
      <c r="BF222" s="171"/>
      <c r="BG222" s="171"/>
      <c r="BH222" s="172">
        <v>18</v>
      </c>
      <c r="BI222" s="172">
        <v>0.25085000000000002</v>
      </c>
      <c r="BJ222" s="172">
        <v>0.43802000000000002</v>
      </c>
      <c r="BK222" s="205"/>
      <c r="BL222" s="205"/>
      <c r="BM222" s="205"/>
      <c r="BN222" s="205"/>
      <c r="BO222" s="205"/>
    </row>
    <row r="223" spans="1:69" x14ac:dyDescent="0.35">
      <c r="A223" s="175" t="str">
        <f t="shared" si="3"/>
        <v>055</v>
      </c>
      <c r="B223" s="206" t="s">
        <v>575</v>
      </c>
      <c r="C223" s="207" t="s">
        <v>208</v>
      </c>
      <c r="D223" s="175">
        <v>13865</v>
      </c>
      <c r="E223" s="156">
        <v>162</v>
      </c>
      <c r="F223" s="157">
        <v>128.16875456720601</v>
      </c>
      <c r="G223" s="157">
        <v>100.83770481253799</v>
      </c>
      <c r="H223" s="157">
        <v>69.975640447618005</v>
      </c>
      <c r="I223" s="156">
        <v>7.8360749757600603</v>
      </c>
      <c r="J223" s="157">
        <v>8.2964209490438492</v>
      </c>
      <c r="K223" s="157">
        <v>8.0559279397248407</v>
      </c>
      <c r="L223" s="157">
        <v>7.6837196130296803</v>
      </c>
      <c r="M223" s="158">
        <v>2.4988057107509798</v>
      </c>
      <c r="N223" s="158">
        <v>2.56808151969059</v>
      </c>
      <c r="O223" s="210">
        <v>2</v>
      </c>
      <c r="P223" s="210">
        <v>2</v>
      </c>
      <c r="Q223" s="210">
        <v>80</v>
      </c>
      <c r="R223" s="210">
        <v>0.08</v>
      </c>
      <c r="S223" s="118"/>
      <c r="T223" s="208"/>
      <c r="U223" s="118"/>
      <c r="V223" s="118"/>
      <c r="W223" s="118"/>
      <c r="X223" s="161"/>
      <c r="Y223" s="120"/>
      <c r="Z223" s="162"/>
      <c r="AA223" s="121">
        <v>1</v>
      </c>
      <c r="AB223" s="121">
        <v>1</v>
      </c>
      <c r="AC223" s="121"/>
      <c r="AD223" s="174"/>
      <c r="AE223" s="121">
        <v>1.2645241949999999</v>
      </c>
      <c r="AF223" s="180">
        <v>2960.366</v>
      </c>
      <c r="AG223" s="185">
        <v>1.1841463999999999</v>
      </c>
      <c r="AH223" s="123">
        <v>86</v>
      </c>
      <c r="AI223" s="123">
        <v>602</v>
      </c>
      <c r="AJ223" s="123">
        <v>0.60199999999999998</v>
      </c>
      <c r="AK223" s="164">
        <v>1.2642</v>
      </c>
      <c r="AL223" s="165"/>
      <c r="AM223" s="165"/>
      <c r="AN223" s="209"/>
      <c r="AO223" s="166"/>
      <c r="AP223" s="166"/>
      <c r="AQ223" s="167"/>
      <c r="AR223" s="167"/>
      <c r="AS223" s="168"/>
      <c r="AT223" s="168"/>
      <c r="AU223" s="168"/>
      <c r="AV223" s="169"/>
      <c r="AW223" s="169"/>
      <c r="AX223" s="169"/>
      <c r="AY223" s="170"/>
      <c r="AZ223" s="170"/>
      <c r="BA223" s="170"/>
      <c r="BB223" s="169"/>
      <c r="BC223" s="169"/>
      <c r="BD223" s="169"/>
      <c r="BE223" s="171"/>
      <c r="BF223" s="171"/>
      <c r="BG223" s="171"/>
      <c r="BH223" s="172">
        <v>27</v>
      </c>
      <c r="BI223" s="172">
        <v>0.67691999999999997</v>
      </c>
      <c r="BJ223" s="172">
        <v>1.04332</v>
      </c>
      <c r="BK223" s="205"/>
      <c r="BL223" s="205"/>
      <c r="BM223" s="205"/>
      <c r="BN223" s="205"/>
      <c r="BO223" s="205"/>
    </row>
    <row r="224" spans="1:69" x14ac:dyDescent="0.35">
      <c r="A224" s="175" t="str">
        <f t="shared" si="3"/>
        <v>055</v>
      </c>
      <c r="B224" s="206" t="s">
        <v>587</v>
      </c>
      <c r="C224" s="207" t="s">
        <v>219</v>
      </c>
      <c r="D224" s="175">
        <v>9711</v>
      </c>
      <c r="E224" s="156">
        <v>122</v>
      </c>
      <c r="F224" s="157">
        <v>96.435566987509503</v>
      </c>
      <c r="G224" s="157">
        <v>75.882571670921294</v>
      </c>
      <c r="H224" s="157">
        <v>52.667813259176398</v>
      </c>
      <c r="I224" s="156">
        <v>6.4924125960320902</v>
      </c>
      <c r="J224" s="157">
        <v>6.8679533566367796</v>
      </c>
      <c r="K224" s="157">
        <v>6.6717641144554403</v>
      </c>
      <c r="L224" s="157">
        <v>6.3681242300585001</v>
      </c>
      <c r="M224" s="158">
        <v>1.5367438723371201</v>
      </c>
      <c r="N224" s="158">
        <v>1.5969597846363801</v>
      </c>
      <c r="O224" s="210">
        <v>6</v>
      </c>
      <c r="P224" s="210">
        <v>9</v>
      </c>
      <c r="Q224" s="210">
        <v>3283</v>
      </c>
      <c r="R224" s="210">
        <v>3.2829999999999999</v>
      </c>
      <c r="S224" s="118"/>
      <c r="T224" s="208"/>
      <c r="U224" s="118"/>
      <c r="V224" s="118"/>
      <c r="W224" s="118"/>
      <c r="X224" s="161"/>
      <c r="Y224" s="120"/>
      <c r="Z224" s="162"/>
      <c r="AA224" s="121"/>
      <c r="AB224" s="121"/>
      <c r="AC224" s="121"/>
      <c r="AD224" s="174"/>
      <c r="AE224" s="121"/>
      <c r="AF224" s="180">
        <v>2633.1632500000001</v>
      </c>
      <c r="AG224" s="185">
        <v>1.0532653000000001</v>
      </c>
      <c r="AH224" s="123">
        <v>79</v>
      </c>
      <c r="AI224" s="123">
        <v>553</v>
      </c>
      <c r="AJ224" s="123">
        <v>0.55300000000000005</v>
      </c>
      <c r="AK224" s="164">
        <v>1.1613</v>
      </c>
      <c r="AL224" s="124"/>
      <c r="AM224" s="124"/>
      <c r="AN224" s="186"/>
      <c r="AO224" s="166"/>
      <c r="AP224" s="166"/>
      <c r="AQ224" s="167"/>
      <c r="AR224" s="167"/>
      <c r="AS224" s="168"/>
      <c r="AT224" s="168"/>
      <c r="AU224" s="168"/>
      <c r="AV224" s="169"/>
      <c r="AW224" s="169"/>
      <c r="AX224" s="169"/>
      <c r="AY224" s="170"/>
      <c r="AZ224" s="170"/>
      <c r="BA224" s="170"/>
      <c r="BB224" s="169"/>
      <c r="BC224" s="169"/>
      <c r="BD224" s="169"/>
      <c r="BE224" s="171"/>
      <c r="BF224" s="171"/>
      <c r="BG224" s="171"/>
      <c r="BH224" s="172">
        <v>18</v>
      </c>
      <c r="BI224" s="172">
        <v>0.23</v>
      </c>
      <c r="BJ224" s="172">
        <v>0.45519999999999999</v>
      </c>
      <c r="BK224" s="205"/>
      <c r="BL224" s="205"/>
      <c r="BM224" s="205"/>
      <c r="BN224" s="205"/>
      <c r="BO224" s="205"/>
    </row>
    <row r="225" spans="1:69" x14ac:dyDescent="0.35">
      <c r="A225" s="175" t="str">
        <f t="shared" si="3"/>
        <v>055</v>
      </c>
      <c r="B225" s="206" t="s">
        <v>591</v>
      </c>
      <c r="C225" s="207" t="s">
        <v>222</v>
      </c>
      <c r="D225" s="175">
        <v>19893</v>
      </c>
      <c r="E225" s="156">
        <v>239</v>
      </c>
      <c r="F225" s="157">
        <v>189.493020515154</v>
      </c>
      <c r="G225" s="157">
        <v>148.81693726921199</v>
      </c>
      <c r="H225" s="157">
        <v>103.03996299171899</v>
      </c>
      <c r="I225" s="156">
        <v>14.3368226329734</v>
      </c>
      <c r="J225" s="157">
        <v>15.179068092490899</v>
      </c>
      <c r="K225" s="157">
        <v>14.739063928449299</v>
      </c>
      <c r="L225" s="157">
        <v>14.058074430664901</v>
      </c>
      <c r="M225" s="158">
        <v>3.4748618079206102</v>
      </c>
      <c r="N225" s="158">
        <v>3.6248143702946498</v>
      </c>
      <c r="O225" s="210">
        <v>4</v>
      </c>
      <c r="P225" s="210">
        <v>5</v>
      </c>
      <c r="Q225" s="210">
        <v>1620</v>
      </c>
      <c r="R225" s="210">
        <v>1.6199999999999999</v>
      </c>
      <c r="S225" s="118"/>
      <c r="T225" s="208"/>
      <c r="U225" s="118"/>
      <c r="V225" s="118"/>
      <c r="W225" s="118"/>
      <c r="X225" s="161"/>
      <c r="Y225" s="120"/>
      <c r="Z225" s="162"/>
      <c r="AA225" s="121">
        <v>1</v>
      </c>
      <c r="AB225" s="121">
        <v>1</v>
      </c>
      <c r="AC225" s="121"/>
      <c r="AD225" s="174"/>
      <c r="AE225" s="121">
        <v>0.89929455000000003</v>
      </c>
      <c r="AF225" s="180">
        <v>4327.6772499999997</v>
      </c>
      <c r="AG225" s="185">
        <v>1.7310709</v>
      </c>
      <c r="AH225" s="123">
        <v>167</v>
      </c>
      <c r="AI225" s="123">
        <v>1169</v>
      </c>
      <c r="AJ225" s="123">
        <v>1.169</v>
      </c>
      <c r="AK225" s="164">
        <v>2.4548999999999999</v>
      </c>
      <c r="AL225" s="124"/>
      <c r="AM225" s="124"/>
      <c r="AN225" s="186"/>
      <c r="AO225" s="166"/>
      <c r="AP225" s="166"/>
      <c r="AQ225" s="167"/>
      <c r="AR225" s="167"/>
      <c r="AS225" s="168"/>
      <c r="AT225" s="168"/>
      <c r="AU225" s="168"/>
      <c r="AV225" s="169"/>
      <c r="AW225" s="169"/>
      <c r="AX225" s="169"/>
      <c r="AY225" s="170"/>
      <c r="AZ225" s="170"/>
      <c r="BA225" s="170"/>
      <c r="BB225" s="169"/>
      <c r="BC225" s="169"/>
      <c r="BD225" s="169"/>
      <c r="BE225" s="171"/>
      <c r="BF225" s="171"/>
      <c r="BG225" s="171"/>
      <c r="BH225" s="172">
        <v>21</v>
      </c>
      <c r="BI225" s="172">
        <v>0.33581</v>
      </c>
      <c r="BJ225" s="172">
        <v>0.59640000000000004</v>
      </c>
      <c r="BK225" s="205"/>
      <c r="BL225" s="205"/>
      <c r="BM225" s="205"/>
      <c r="BN225" s="205"/>
      <c r="BO225" s="205"/>
    </row>
    <row r="226" spans="1:69" x14ac:dyDescent="0.35">
      <c r="A226" s="175" t="str">
        <f t="shared" si="3"/>
        <v>055</v>
      </c>
      <c r="B226" s="206" t="s">
        <v>611</v>
      </c>
      <c r="C226" s="207" t="s">
        <v>241</v>
      </c>
      <c r="D226" s="175">
        <v>11227</v>
      </c>
      <c r="E226" s="156">
        <v>140</v>
      </c>
      <c r="F226" s="157">
        <v>110.776134005762</v>
      </c>
      <c r="G226" s="157">
        <v>87.334036632958501</v>
      </c>
      <c r="H226" s="157">
        <v>60.759743210140499</v>
      </c>
      <c r="I226" s="156">
        <v>5.7372807716832801</v>
      </c>
      <c r="J226" s="157">
        <v>6.0437392776484398</v>
      </c>
      <c r="K226" s="157">
        <v>5.8836398467677098</v>
      </c>
      <c r="L226" s="157">
        <v>5.6358557575681996</v>
      </c>
      <c r="M226" s="158">
        <v>1.5801352486795699</v>
      </c>
      <c r="N226" s="158">
        <v>1.6467174307243799</v>
      </c>
      <c r="O226" s="210">
        <v>9</v>
      </c>
      <c r="P226" s="210">
        <v>13</v>
      </c>
      <c r="Q226" s="210">
        <v>6457</v>
      </c>
      <c r="R226" s="210">
        <v>6.4570000000000007</v>
      </c>
      <c r="S226" s="118"/>
      <c r="T226" s="208"/>
      <c r="U226" s="118"/>
      <c r="V226" s="118"/>
      <c r="W226" s="118"/>
      <c r="X226" s="161"/>
      <c r="Y226" s="120"/>
      <c r="Z226" s="162"/>
      <c r="AA226" s="121"/>
      <c r="AB226" s="121"/>
      <c r="AC226" s="121"/>
      <c r="AD226" s="174"/>
      <c r="AE226" s="121"/>
      <c r="AF226" s="180">
        <v>3312.07825</v>
      </c>
      <c r="AG226" s="185">
        <v>1.3248313</v>
      </c>
      <c r="AH226" s="123">
        <v>118</v>
      </c>
      <c r="AI226" s="123">
        <v>826</v>
      </c>
      <c r="AJ226" s="123">
        <v>0.82599999999999996</v>
      </c>
      <c r="AK226" s="164">
        <v>1.7345999999999999</v>
      </c>
      <c r="AL226" s="124"/>
      <c r="AM226" s="124"/>
      <c r="AN226" s="186"/>
      <c r="AO226" s="166"/>
      <c r="AP226" s="166"/>
      <c r="AQ226" s="167"/>
      <c r="AR226" s="167"/>
      <c r="AS226" s="168"/>
      <c r="AT226" s="168"/>
      <c r="AU226" s="168"/>
      <c r="AV226" s="169"/>
      <c r="AW226" s="169"/>
      <c r="AX226" s="169"/>
      <c r="AY226" s="170"/>
      <c r="AZ226" s="170"/>
      <c r="BA226" s="170"/>
      <c r="BB226" s="169"/>
      <c r="BC226" s="169"/>
      <c r="BD226" s="169"/>
      <c r="BE226" s="171"/>
      <c r="BF226" s="171"/>
      <c r="BG226" s="171"/>
      <c r="BH226" s="172">
        <v>21</v>
      </c>
      <c r="BI226" s="172">
        <v>4.3821599999999998</v>
      </c>
      <c r="BJ226" s="172">
        <v>5.3601000000000001</v>
      </c>
      <c r="BK226" s="205"/>
      <c r="BL226" s="205"/>
      <c r="BM226" s="205"/>
      <c r="BN226" s="205"/>
      <c r="BO226" s="205"/>
      <c r="BP226" s="211"/>
    </row>
    <row r="227" spans="1:69" x14ac:dyDescent="0.35">
      <c r="A227" s="175" t="str">
        <f t="shared" si="3"/>
        <v>055</v>
      </c>
      <c r="B227" s="206" t="s">
        <v>619</v>
      </c>
      <c r="C227" s="207" t="s">
        <v>250</v>
      </c>
      <c r="D227" s="175">
        <v>76948</v>
      </c>
      <c r="E227" s="156">
        <v>904</v>
      </c>
      <c r="F227" s="157">
        <v>717.02157034930099</v>
      </c>
      <c r="G227" s="157">
        <v>561.45899893346098</v>
      </c>
      <c r="H227" s="157">
        <v>387.33061617328701</v>
      </c>
      <c r="I227" s="156">
        <v>46.039169154462897</v>
      </c>
      <c r="J227" s="157">
        <v>48.709315143466497</v>
      </c>
      <c r="K227" s="157">
        <v>47.314382893628597</v>
      </c>
      <c r="L227" s="157">
        <v>45.155461933574699</v>
      </c>
      <c r="M227" s="158">
        <v>14.236414900162501</v>
      </c>
      <c r="N227" s="158">
        <v>14.8703347770601</v>
      </c>
      <c r="O227" s="210">
        <v>13</v>
      </c>
      <c r="P227" s="210">
        <v>20</v>
      </c>
      <c r="Q227" s="210">
        <v>6536</v>
      </c>
      <c r="R227" s="210">
        <v>6.5360000000000014</v>
      </c>
      <c r="S227" s="118"/>
      <c r="T227" s="208"/>
      <c r="U227" s="118"/>
      <c r="V227" s="118"/>
      <c r="W227" s="118"/>
      <c r="X227" s="161"/>
      <c r="Y227" s="120"/>
      <c r="Z227" s="162"/>
      <c r="AA227" s="121">
        <v>1</v>
      </c>
      <c r="AB227" s="121">
        <v>3</v>
      </c>
      <c r="AC227" s="121">
        <v>490</v>
      </c>
      <c r="AD227" s="174">
        <v>0.49</v>
      </c>
      <c r="AE227" s="121">
        <v>3.7440446999999999</v>
      </c>
      <c r="AF227" s="180">
        <v>6580.6002500000004</v>
      </c>
      <c r="AG227" s="185">
        <v>2.6322401000000002</v>
      </c>
      <c r="AH227" s="123">
        <v>483</v>
      </c>
      <c r="AI227" s="123">
        <v>3381</v>
      </c>
      <c r="AJ227" s="123">
        <v>3.3809999999999998</v>
      </c>
      <c r="AK227" s="164">
        <v>7.1001000000000003</v>
      </c>
      <c r="AL227" s="124"/>
      <c r="AM227" s="124"/>
      <c r="AN227" s="186"/>
      <c r="AO227" s="166"/>
      <c r="AP227" s="166"/>
      <c r="AQ227" s="167"/>
      <c r="AR227" s="167"/>
      <c r="AS227" s="168"/>
      <c r="AT227" s="168"/>
      <c r="AU227" s="168"/>
      <c r="AV227" s="169"/>
      <c r="AW227" s="169"/>
      <c r="AX227" s="169"/>
      <c r="AY227" s="170"/>
      <c r="AZ227" s="170"/>
      <c r="BA227" s="170"/>
      <c r="BB227" s="169"/>
      <c r="BC227" s="169"/>
      <c r="BD227" s="169"/>
      <c r="BE227" s="171"/>
      <c r="BF227" s="171"/>
      <c r="BG227" s="171"/>
      <c r="BH227" s="172">
        <v>42</v>
      </c>
      <c r="BI227" s="172">
        <v>5.93126</v>
      </c>
      <c r="BJ227" s="172">
        <v>7.3647866666689996</v>
      </c>
      <c r="BK227" s="205"/>
      <c r="BL227" s="205"/>
      <c r="BM227" s="205"/>
      <c r="BN227" s="205"/>
      <c r="BO227" s="205"/>
    </row>
    <row r="228" spans="1:69" s="211" customFormat="1" x14ac:dyDescent="0.35">
      <c r="A228" s="175" t="str">
        <f t="shared" si="3"/>
        <v>055</v>
      </c>
      <c r="B228" s="212" t="s">
        <v>628</v>
      </c>
      <c r="C228" s="207" t="s">
        <v>257</v>
      </c>
      <c r="D228" s="175">
        <v>7064</v>
      </c>
      <c r="E228" s="156">
        <v>85</v>
      </c>
      <c r="F228" s="157">
        <v>67.688781291801604</v>
      </c>
      <c r="G228" s="157">
        <v>52.812564393795597</v>
      </c>
      <c r="H228" s="157">
        <v>36.268749894047097</v>
      </c>
      <c r="I228" s="156">
        <v>6.51379306250527</v>
      </c>
      <c r="J228" s="157">
        <v>6.8955531294619998</v>
      </c>
      <c r="K228" s="157">
        <v>6.6961148098752297</v>
      </c>
      <c r="L228" s="157">
        <v>6.3874463649067899</v>
      </c>
      <c r="M228" s="158">
        <v>0.739291683402161</v>
      </c>
      <c r="N228" s="158">
        <v>0.76053697639586304</v>
      </c>
      <c r="O228" s="210">
        <v>1</v>
      </c>
      <c r="P228" s="210">
        <v>4</v>
      </c>
      <c r="Q228" s="210">
        <v>3054</v>
      </c>
      <c r="R228" s="210">
        <v>3.0539999999999998</v>
      </c>
      <c r="S228" s="118"/>
      <c r="T228" s="208"/>
      <c r="U228" s="118"/>
      <c r="V228" s="118"/>
      <c r="W228" s="118"/>
      <c r="X228" s="161"/>
      <c r="Y228" s="120"/>
      <c r="Z228" s="162"/>
      <c r="AA228" s="121"/>
      <c r="AB228" s="121"/>
      <c r="AC228" s="121"/>
      <c r="AD228" s="174"/>
      <c r="AE228" s="121"/>
      <c r="AF228" s="180">
        <v>1805.4549999999999</v>
      </c>
      <c r="AG228" s="185">
        <v>0.72218199999999999</v>
      </c>
      <c r="AH228" s="123">
        <v>106</v>
      </c>
      <c r="AI228" s="123">
        <v>742</v>
      </c>
      <c r="AJ228" s="123">
        <v>0.74199999999999999</v>
      </c>
      <c r="AK228" s="164">
        <v>1.5582</v>
      </c>
      <c r="AL228" s="165"/>
      <c r="AM228" s="165"/>
      <c r="AN228" s="209"/>
      <c r="AO228" s="166"/>
      <c r="AP228" s="166"/>
      <c r="AQ228" s="167"/>
      <c r="AR228" s="167"/>
      <c r="AS228" s="168"/>
      <c r="AT228" s="168"/>
      <c r="AU228" s="168"/>
      <c r="AV228" s="169"/>
      <c r="AW228" s="169"/>
      <c r="AX228" s="169"/>
      <c r="AY228" s="170"/>
      <c r="AZ228" s="170"/>
      <c r="BA228" s="170"/>
      <c r="BB228" s="169"/>
      <c r="BC228" s="169"/>
      <c r="BD228" s="169"/>
      <c r="BE228" s="171"/>
      <c r="BF228" s="171"/>
      <c r="BG228" s="171"/>
      <c r="BH228" s="172">
        <v>9</v>
      </c>
      <c r="BI228" s="172">
        <v>5.6720600000000001</v>
      </c>
      <c r="BJ228" s="172">
        <v>5.9641333333329998</v>
      </c>
      <c r="BK228" s="205"/>
      <c r="BL228" s="205"/>
      <c r="BM228" s="205"/>
      <c r="BN228" s="205"/>
      <c r="BO228" s="205"/>
      <c r="BP228" s="175"/>
      <c r="BQ228" s="175"/>
    </row>
    <row r="229" spans="1:69" x14ac:dyDescent="0.35">
      <c r="A229" s="175" t="str">
        <f t="shared" si="3"/>
        <v>055</v>
      </c>
      <c r="B229" s="206" t="s">
        <v>655</v>
      </c>
      <c r="C229" s="207" t="s">
        <v>281</v>
      </c>
      <c r="D229" s="175">
        <v>34645</v>
      </c>
      <c r="E229" s="156">
        <v>511</v>
      </c>
      <c r="F229" s="157">
        <v>405.54385560111001</v>
      </c>
      <c r="G229" s="157">
        <v>314.30991040572098</v>
      </c>
      <c r="H229" s="157">
        <v>214.02438970330499</v>
      </c>
      <c r="I229" s="156">
        <v>46.236791329352599</v>
      </c>
      <c r="J229" s="157">
        <v>48.930830819157897</v>
      </c>
      <c r="K229" s="157">
        <v>47.523416175111301</v>
      </c>
      <c r="L229" s="157">
        <v>45.345176353877903</v>
      </c>
      <c r="M229" s="158">
        <v>2.04560426077036</v>
      </c>
      <c r="N229" s="158">
        <v>2.54898377408096</v>
      </c>
      <c r="O229" s="210">
        <v>18</v>
      </c>
      <c r="P229" s="210">
        <v>30</v>
      </c>
      <c r="Q229" s="210">
        <v>10718</v>
      </c>
      <c r="R229" s="210">
        <v>10.718000000000002</v>
      </c>
      <c r="S229" s="118"/>
      <c r="T229" s="208"/>
      <c r="U229" s="118"/>
      <c r="V229" s="118"/>
      <c r="W229" s="118"/>
      <c r="X229" s="161"/>
      <c r="Y229" s="120"/>
      <c r="Z229" s="162"/>
      <c r="AA229" s="121">
        <v>3</v>
      </c>
      <c r="AB229" s="121">
        <v>3</v>
      </c>
      <c r="AC229" s="121"/>
      <c r="AD229" s="174"/>
      <c r="AE229" s="121">
        <v>1.1126738700000001</v>
      </c>
      <c r="AF229" s="180">
        <v>5527.2362499999999</v>
      </c>
      <c r="AG229" s="185">
        <v>2.2108945000000002</v>
      </c>
      <c r="AH229" s="123">
        <v>160</v>
      </c>
      <c r="AI229" s="123">
        <v>1120</v>
      </c>
      <c r="AJ229" s="123">
        <v>1.1200000000000001</v>
      </c>
      <c r="AK229" s="164">
        <v>2.3519999999999999</v>
      </c>
      <c r="AL229" s="124"/>
      <c r="AM229" s="124"/>
      <c r="AN229" s="186"/>
      <c r="AO229" s="166"/>
      <c r="AP229" s="166"/>
      <c r="AQ229" s="167">
        <v>1</v>
      </c>
      <c r="AR229" s="167">
        <v>4.33</v>
      </c>
      <c r="AS229" s="168"/>
      <c r="AT229" s="168"/>
      <c r="AU229" s="168"/>
      <c r="AV229" s="169"/>
      <c r="AW229" s="169"/>
      <c r="AX229" s="169"/>
      <c r="AY229" s="170"/>
      <c r="AZ229" s="170"/>
      <c r="BA229" s="170"/>
      <c r="BB229" s="169"/>
      <c r="BC229" s="169"/>
      <c r="BD229" s="169"/>
      <c r="BE229" s="171"/>
      <c r="BF229" s="171"/>
      <c r="BG229" s="171"/>
      <c r="BH229" s="172">
        <v>37</v>
      </c>
      <c r="BI229" s="172">
        <v>1.19631</v>
      </c>
      <c r="BJ229" s="172">
        <v>1.95682</v>
      </c>
      <c r="BK229" s="205"/>
      <c r="BL229" s="205"/>
      <c r="BM229" s="205"/>
      <c r="BN229" s="205"/>
      <c r="BO229" s="205"/>
      <c r="BP229" s="211"/>
    </row>
    <row r="230" spans="1:69" x14ac:dyDescent="0.35">
      <c r="A230" s="175" t="str">
        <f t="shared" si="3"/>
        <v>055</v>
      </c>
      <c r="B230" s="206" t="s">
        <v>663</v>
      </c>
      <c r="C230" s="207" t="s">
        <v>289</v>
      </c>
      <c r="D230" s="175">
        <v>9229</v>
      </c>
      <c r="E230" s="156">
        <v>141</v>
      </c>
      <c r="F230" s="157">
        <v>111.640053861393</v>
      </c>
      <c r="G230" s="157">
        <v>88.740422346122102</v>
      </c>
      <c r="H230" s="157">
        <v>62.360619843514598</v>
      </c>
      <c r="I230" s="156">
        <v>2.5741762826122199</v>
      </c>
      <c r="J230" s="157">
        <v>2.7182480430109202</v>
      </c>
      <c r="K230" s="157">
        <v>2.6429823662656302</v>
      </c>
      <c r="L230" s="157">
        <v>2.5264945245680002</v>
      </c>
      <c r="M230" s="158">
        <v>0.779890761476144</v>
      </c>
      <c r="N230" s="158">
        <v>0.95653971277043504</v>
      </c>
      <c r="O230" s="210">
        <v>1</v>
      </c>
      <c r="P230" s="210">
        <v>1</v>
      </c>
      <c r="Q230" s="210">
        <v>695</v>
      </c>
      <c r="R230" s="210">
        <v>0.69499999999999995</v>
      </c>
      <c r="S230" s="118"/>
      <c r="T230" s="208"/>
      <c r="U230" s="118"/>
      <c r="V230" s="118"/>
      <c r="W230" s="118"/>
      <c r="X230" s="161"/>
      <c r="Y230" s="120"/>
      <c r="Z230" s="162"/>
      <c r="AA230" s="121"/>
      <c r="AB230" s="121"/>
      <c r="AC230" s="121"/>
      <c r="AD230" s="174"/>
      <c r="AE230" s="121"/>
      <c r="AF230" s="180">
        <v>3186.3077500000004</v>
      </c>
      <c r="AG230" s="185">
        <v>1.2745231000000001</v>
      </c>
      <c r="AH230" s="123">
        <v>69</v>
      </c>
      <c r="AI230" s="123">
        <v>483</v>
      </c>
      <c r="AJ230" s="123">
        <v>0.48299999999999998</v>
      </c>
      <c r="AK230" s="164">
        <v>1.0143</v>
      </c>
      <c r="AL230" s="124"/>
      <c r="AM230" s="124"/>
      <c r="AN230" s="186"/>
      <c r="AO230" s="166"/>
      <c r="AP230" s="166"/>
      <c r="AQ230" s="167"/>
      <c r="AR230" s="167"/>
      <c r="AS230" s="168"/>
      <c r="AT230" s="168"/>
      <c r="AU230" s="168"/>
      <c r="AV230" s="169"/>
      <c r="AW230" s="169"/>
      <c r="AX230" s="169"/>
      <c r="AY230" s="170"/>
      <c r="AZ230" s="170"/>
      <c r="BA230" s="170"/>
      <c r="BB230" s="169"/>
      <c r="BC230" s="169"/>
      <c r="BD230" s="169"/>
      <c r="BE230" s="171"/>
      <c r="BF230" s="171"/>
      <c r="BG230" s="171"/>
      <c r="BH230" s="172">
        <v>25</v>
      </c>
      <c r="BI230" s="172">
        <v>0.30696000000000001</v>
      </c>
      <c r="BJ230" s="172">
        <v>0.61921999999999999</v>
      </c>
      <c r="BK230" s="205"/>
      <c r="BL230" s="205"/>
      <c r="BM230" s="205"/>
      <c r="BN230" s="205"/>
      <c r="BO230" s="205"/>
    </row>
    <row r="231" spans="1:69" x14ac:dyDescent="0.35">
      <c r="A231" s="175" t="str">
        <f t="shared" si="3"/>
        <v>055</v>
      </c>
      <c r="B231" s="206" t="s">
        <v>699</v>
      </c>
      <c r="C231" s="207" t="s">
        <v>324</v>
      </c>
      <c r="D231" s="175">
        <v>11249</v>
      </c>
      <c r="E231" s="156">
        <v>159</v>
      </c>
      <c r="F231" s="157">
        <v>126.20268356571</v>
      </c>
      <c r="G231" s="157">
        <v>99.579939525397407</v>
      </c>
      <c r="H231" s="157">
        <v>69.351398931809896</v>
      </c>
      <c r="I231" s="156">
        <v>9.2728711539504705</v>
      </c>
      <c r="J231" s="157">
        <v>9.81609921775682</v>
      </c>
      <c r="K231" s="157">
        <v>9.5323071148751097</v>
      </c>
      <c r="L231" s="157">
        <v>9.09308526787839</v>
      </c>
      <c r="M231" s="158">
        <v>1.32484381958847</v>
      </c>
      <c r="N231" s="158">
        <v>1.3808441547527901</v>
      </c>
      <c r="O231" s="210">
        <v>4</v>
      </c>
      <c r="P231" s="210">
        <v>5</v>
      </c>
      <c r="Q231" s="210">
        <v>878</v>
      </c>
      <c r="R231" s="210">
        <v>0.878</v>
      </c>
      <c r="S231" s="118"/>
      <c r="T231" s="208"/>
      <c r="U231" s="118"/>
      <c r="V231" s="118"/>
      <c r="W231" s="118"/>
      <c r="X231" s="161"/>
      <c r="Y231" s="120"/>
      <c r="Z231" s="162"/>
      <c r="AA231" s="121"/>
      <c r="AB231" s="121"/>
      <c r="AC231" s="121"/>
      <c r="AD231" s="174"/>
      <c r="AE231" s="121"/>
      <c r="AF231" s="180">
        <v>2959.0704999999998</v>
      </c>
      <c r="AG231" s="185">
        <v>1.1836282</v>
      </c>
      <c r="AH231" s="123">
        <v>54</v>
      </c>
      <c r="AI231" s="123">
        <v>378</v>
      </c>
      <c r="AJ231" s="123">
        <v>0.378</v>
      </c>
      <c r="AK231" s="164">
        <v>0.79379999999999995</v>
      </c>
      <c r="AL231" s="124"/>
      <c r="AM231" s="124"/>
      <c r="AN231" s="186"/>
      <c r="AO231" s="166"/>
      <c r="AP231" s="166"/>
      <c r="AQ231" s="167"/>
      <c r="AR231" s="167"/>
      <c r="AS231" s="168"/>
      <c r="AT231" s="168"/>
      <c r="AU231" s="168"/>
      <c r="AV231" s="169"/>
      <c r="AW231" s="169"/>
      <c r="AX231" s="169"/>
      <c r="AY231" s="170"/>
      <c r="AZ231" s="170"/>
      <c r="BA231" s="170"/>
      <c r="BB231" s="169"/>
      <c r="BC231" s="169"/>
      <c r="BD231" s="169"/>
      <c r="BE231" s="171"/>
      <c r="BF231" s="171"/>
      <c r="BG231" s="171"/>
      <c r="BH231" s="172">
        <v>11</v>
      </c>
      <c r="BI231" s="172">
        <v>0.114</v>
      </c>
      <c r="BJ231" s="172">
        <v>0.25280000000000002</v>
      </c>
      <c r="BK231" s="205"/>
      <c r="BL231" s="205"/>
      <c r="BM231" s="205"/>
      <c r="BN231" s="205"/>
      <c r="BO231" s="205"/>
    </row>
    <row r="232" spans="1:69" x14ac:dyDescent="0.35">
      <c r="A232" s="175" t="str">
        <f t="shared" si="3"/>
        <v>055</v>
      </c>
      <c r="B232" s="206" t="s">
        <v>701</v>
      </c>
      <c r="C232" s="207" t="s">
        <v>326</v>
      </c>
      <c r="D232" s="175">
        <v>8261</v>
      </c>
      <c r="E232" s="156">
        <v>104</v>
      </c>
      <c r="F232" s="157">
        <v>82.097126613021402</v>
      </c>
      <c r="G232" s="157">
        <v>64.629417703604602</v>
      </c>
      <c r="H232" s="157">
        <v>44.882600581921103</v>
      </c>
      <c r="I232" s="156">
        <v>5.2548547310628901</v>
      </c>
      <c r="J232" s="157">
        <v>5.5445004810539897</v>
      </c>
      <c r="K232" s="157">
        <v>5.3931843360360698</v>
      </c>
      <c r="L232" s="157">
        <v>5.15899403961724</v>
      </c>
      <c r="M232" s="158">
        <v>1.1477903583668101</v>
      </c>
      <c r="N232" s="158">
        <v>1.17568605889672</v>
      </c>
      <c r="O232" s="210">
        <v>3</v>
      </c>
      <c r="P232" s="210">
        <v>4</v>
      </c>
      <c r="Q232" s="210">
        <v>503</v>
      </c>
      <c r="R232" s="210">
        <v>0.503</v>
      </c>
      <c r="S232" s="118"/>
      <c r="T232" s="208"/>
      <c r="U232" s="118"/>
      <c r="V232" s="118"/>
      <c r="W232" s="118"/>
      <c r="X232" s="161"/>
      <c r="Y232" s="120"/>
      <c r="Z232" s="162"/>
      <c r="AA232" s="121"/>
      <c r="AB232" s="121"/>
      <c r="AC232" s="121"/>
      <c r="AD232" s="174"/>
      <c r="AE232" s="121"/>
      <c r="AF232" s="180">
        <v>3348.864</v>
      </c>
      <c r="AG232" s="185">
        <v>1.3395456000000001</v>
      </c>
      <c r="AH232" s="123">
        <v>69</v>
      </c>
      <c r="AI232" s="123">
        <v>483</v>
      </c>
      <c r="AJ232" s="123">
        <v>0.48299999999999998</v>
      </c>
      <c r="AK232" s="164">
        <v>1.0143</v>
      </c>
      <c r="AL232" s="124"/>
      <c r="AM232" s="124"/>
      <c r="AN232" s="186"/>
      <c r="AO232" s="166"/>
      <c r="AP232" s="166"/>
      <c r="AQ232" s="167"/>
      <c r="AR232" s="167"/>
      <c r="AS232" s="168"/>
      <c r="AT232" s="168"/>
      <c r="AU232" s="168"/>
      <c r="AV232" s="169"/>
      <c r="AW232" s="169"/>
      <c r="AX232" s="169"/>
      <c r="AY232" s="170"/>
      <c r="AZ232" s="170"/>
      <c r="BA232" s="170"/>
      <c r="BB232" s="169"/>
      <c r="BC232" s="169"/>
      <c r="BD232" s="169"/>
      <c r="BE232" s="171"/>
      <c r="BF232" s="171"/>
      <c r="BG232" s="171"/>
      <c r="BH232" s="172">
        <v>11</v>
      </c>
      <c r="BI232" s="172">
        <v>0.1298</v>
      </c>
      <c r="BJ232" s="172">
        <v>0.26722000000000001</v>
      </c>
      <c r="BK232" s="205"/>
      <c r="BL232" s="205"/>
      <c r="BM232" s="205"/>
      <c r="BO232" s="205"/>
    </row>
    <row r="233" spans="1:69" x14ac:dyDescent="0.35">
      <c r="A233" s="175" t="str">
        <f t="shared" si="3"/>
        <v>055</v>
      </c>
      <c r="B233" s="206" t="s">
        <v>362</v>
      </c>
      <c r="C233" s="207" t="s">
        <v>2</v>
      </c>
      <c r="D233" s="175">
        <v>52627</v>
      </c>
      <c r="E233" s="156">
        <v>647</v>
      </c>
      <c r="F233" s="157">
        <v>513.88797712895905</v>
      </c>
      <c r="G233" s="157">
        <v>397.95238825298901</v>
      </c>
      <c r="H233" s="157">
        <v>270.69325818690999</v>
      </c>
      <c r="I233" s="156">
        <v>31.950611228202401</v>
      </c>
      <c r="J233" s="157">
        <v>33.784967994499802</v>
      </c>
      <c r="K233" s="157">
        <v>32.826667054568297</v>
      </c>
      <c r="L233" s="157">
        <v>31.343515463874201</v>
      </c>
      <c r="M233" s="158">
        <v>9.33474009903032</v>
      </c>
      <c r="N233" s="158">
        <v>9.9488671578613506</v>
      </c>
      <c r="O233" s="210">
        <v>6</v>
      </c>
      <c r="P233" s="210">
        <v>12</v>
      </c>
      <c r="Q233" s="210">
        <v>2192</v>
      </c>
      <c r="R233" s="210">
        <v>2.1920000000000002</v>
      </c>
      <c r="S233" s="118"/>
      <c r="T233" s="208"/>
      <c r="U233" s="118"/>
      <c r="V233" s="118"/>
      <c r="W233" s="118"/>
      <c r="X233" s="161"/>
      <c r="Y233" s="120"/>
      <c r="Z233" s="162"/>
      <c r="AA233" s="121">
        <v>1</v>
      </c>
      <c r="AB233" s="121">
        <v>1</v>
      </c>
      <c r="AC233" s="121"/>
      <c r="AD233" s="174"/>
      <c r="AE233" s="121">
        <v>2.1209069970000001</v>
      </c>
      <c r="AF233" s="180">
        <v>8824.5735000000004</v>
      </c>
      <c r="AG233" s="185">
        <v>3.5298294000000001</v>
      </c>
      <c r="AH233" s="123">
        <v>181</v>
      </c>
      <c r="AI233" s="123">
        <v>1728.4549999999999</v>
      </c>
      <c r="AJ233" s="123">
        <v>1.7284549999999999</v>
      </c>
      <c r="AK233" s="164">
        <v>3.6297554999999999</v>
      </c>
      <c r="AL233" s="165"/>
      <c r="AM233" s="165"/>
      <c r="AN233" s="209"/>
      <c r="AO233" s="166">
        <v>0.53613999999999995</v>
      </c>
      <c r="AP233" s="166">
        <v>3.7438847678571427</v>
      </c>
      <c r="AQ233" s="167"/>
      <c r="AR233" s="167"/>
      <c r="AS233" s="168"/>
      <c r="AT233" s="168"/>
      <c r="AU233" s="168"/>
      <c r="AV233" s="169"/>
      <c r="AW233" s="169"/>
      <c r="AX233" s="169"/>
      <c r="AY233" s="170"/>
      <c r="AZ233" s="170"/>
      <c r="BA233" s="170"/>
      <c r="BB233" s="169"/>
      <c r="BC233" s="169"/>
      <c r="BD233" s="169"/>
      <c r="BE233" s="171"/>
      <c r="BF233" s="171"/>
      <c r="BG233" s="171"/>
      <c r="BH233" s="172">
        <v>45</v>
      </c>
      <c r="BI233" s="172">
        <v>1.7217</v>
      </c>
      <c r="BJ233" s="172">
        <v>2.5487199999999999</v>
      </c>
      <c r="BK233" s="205"/>
      <c r="BL233" s="205"/>
      <c r="BM233" s="205"/>
      <c r="BO233" s="205"/>
    </row>
    <row r="234" spans="1:69" x14ac:dyDescent="0.35">
      <c r="A234" s="175" t="str">
        <f t="shared" si="3"/>
        <v>055</v>
      </c>
      <c r="B234" s="206" t="s">
        <v>388</v>
      </c>
      <c r="C234" s="207" t="s">
        <v>25</v>
      </c>
      <c r="D234" s="175">
        <v>36737</v>
      </c>
      <c r="E234" s="156">
        <v>522</v>
      </c>
      <c r="F234" s="157">
        <v>415.06646090407901</v>
      </c>
      <c r="G234" s="157">
        <v>320.46467134620502</v>
      </c>
      <c r="H234" s="157">
        <v>217.14548973297701</v>
      </c>
      <c r="I234" s="156">
        <v>30.977457334190699</v>
      </c>
      <c r="J234" s="157">
        <v>32.781774510703301</v>
      </c>
      <c r="K234" s="157">
        <v>31.8391667923166</v>
      </c>
      <c r="L234" s="157">
        <v>30.380303424171</v>
      </c>
      <c r="M234" s="158">
        <v>7.2378746616878598</v>
      </c>
      <c r="N234" s="158">
        <v>7.6593053013962997</v>
      </c>
      <c r="O234" s="210">
        <v>6</v>
      </c>
      <c r="P234" s="210">
        <v>8</v>
      </c>
      <c r="Q234" s="210">
        <v>3061</v>
      </c>
      <c r="R234" s="210">
        <v>3.0609999999999999</v>
      </c>
      <c r="S234" s="118"/>
      <c r="T234" s="208"/>
      <c r="U234" s="118"/>
      <c r="V234" s="118"/>
      <c r="W234" s="118"/>
      <c r="X234" s="161"/>
      <c r="Y234" s="120"/>
      <c r="Z234" s="162"/>
      <c r="AA234" s="121">
        <v>2</v>
      </c>
      <c r="AB234" s="121">
        <v>2</v>
      </c>
      <c r="AC234" s="121"/>
      <c r="AD234" s="174"/>
      <c r="AE234" s="121">
        <v>1.1663274480000001</v>
      </c>
      <c r="AF234" s="180">
        <v>4152.5762500000001</v>
      </c>
      <c r="AG234" s="185">
        <v>1.6610305000000001</v>
      </c>
      <c r="AH234" s="123">
        <v>175</v>
      </c>
      <c r="AI234" s="123">
        <v>1646.740714</v>
      </c>
      <c r="AJ234" s="123">
        <v>1.6467407140000001</v>
      </c>
      <c r="AK234" s="164">
        <v>3.4581555000000002</v>
      </c>
      <c r="AL234" s="124"/>
      <c r="AM234" s="124"/>
      <c r="AN234" s="186"/>
      <c r="AO234" s="166"/>
      <c r="AP234" s="166"/>
      <c r="AQ234" s="167"/>
      <c r="AR234" s="167"/>
      <c r="AS234" s="168"/>
      <c r="AT234" s="168"/>
      <c r="AU234" s="168"/>
      <c r="AV234" s="169"/>
      <c r="AW234" s="169"/>
      <c r="AX234" s="169"/>
      <c r="AY234" s="170"/>
      <c r="AZ234" s="170"/>
      <c r="BA234" s="170"/>
      <c r="BB234" s="169"/>
      <c r="BC234" s="169"/>
      <c r="BD234" s="169"/>
      <c r="BE234" s="171"/>
      <c r="BF234" s="171"/>
      <c r="BG234" s="171"/>
      <c r="BH234" s="172">
        <v>40</v>
      </c>
      <c r="BI234" s="172">
        <v>2.9214600000000002</v>
      </c>
      <c r="BJ234" s="172">
        <v>3.8264999999999998</v>
      </c>
      <c r="BK234" s="205"/>
      <c r="BL234" s="205"/>
      <c r="BM234" s="205"/>
      <c r="BO234" s="205"/>
    </row>
    <row r="235" spans="1:69" x14ac:dyDescent="0.35">
      <c r="A235" s="175" t="str">
        <f t="shared" si="3"/>
        <v>055</v>
      </c>
      <c r="B235" s="206" t="s">
        <v>390</v>
      </c>
      <c r="C235" s="207" t="s">
        <v>28</v>
      </c>
      <c r="D235" s="175">
        <v>6159</v>
      </c>
      <c r="E235" s="156">
        <v>93</v>
      </c>
      <c r="F235" s="157">
        <v>73.711334271442993</v>
      </c>
      <c r="G235" s="157">
        <v>56.862769795459997</v>
      </c>
      <c r="H235" s="157">
        <v>38.487639171374099</v>
      </c>
      <c r="I235" s="156">
        <v>8.9107599500291492</v>
      </c>
      <c r="J235" s="157">
        <v>9.4324317599565699</v>
      </c>
      <c r="K235" s="157">
        <v>9.1599010314885696</v>
      </c>
      <c r="L235" s="157">
        <v>8.7381082870619498</v>
      </c>
      <c r="M235" s="158">
        <v>0.58589166538388404</v>
      </c>
      <c r="N235" s="158">
        <v>0.61094930872997</v>
      </c>
      <c r="O235" s="210">
        <v>1</v>
      </c>
      <c r="P235" s="210">
        <v>2</v>
      </c>
      <c r="Q235" s="210">
        <v>464</v>
      </c>
      <c r="R235" s="210">
        <v>0.46400000000000002</v>
      </c>
      <c r="S235" s="118"/>
      <c r="T235" s="208"/>
      <c r="U235" s="118"/>
      <c r="V235" s="118"/>
      <c r="W235" s="118"/>
      <c r="X235" s="161"/>
      <c r="Y235" s="120"/>
      <c r="Z235" s="162"/>
      <c r="AA235" s="121"/>
      <c r="AB235" s="121"/>
      <c r="AC235" s="121"/>
      <c r="AD235" s="174"/>
      <c r="AE235" s="121"/>
      <c r="AF235" s="180">
        <v>2313.2107500000002</v>
      </c>
      <c r="AG235" s="185">
        <v>0.92528430000000006</v>
      </c>
      <c r="AH235" s="123">
        <v>36</v>
      </c>
      <c r="AI235" s="123">
        <v>194.19571429999999</v>
      </c>
      <c r="AJ235" s="123">
        <v>0.19419571429999999</v>
      </c>
      <c r="AK235" s="164">
        <v>0.40781099999999998</v>
      </c>
      <c r="AL235" s="124"/>
      <c r="AM235" s="124"/>
      <c r="AN235" s="186"/>
      <c r="AO235" s="166"/>
      <c r="AP235" s="166"/>
      <c r="AQ235" s="167"/>
      <c r="AR235" s="167"/>
      <c r="AS235" s="168"/>
      <c r="AT235" s="168"/>
      <c r="AU235" s="168"/>
      <c r="AV235" s="169"/>
      <c r="AW235" s="169"/>
      <c r="AX235" s="169"/>
      <c r="AY235" s="170"/>
      <c r="AZ235" s="170"/>
      <c r="BA235" s="170"/>
      <c r="BB235" s="169"/>
      <c r="BC235" s="169"/>
      <c r="BD235" s="169"/>
      <c r="BE235" s="171"/>
      <c r="BF235" s="171"/>
      <c r="BG235" s="171"/>
      <c r="BH235" s="172">
        <v>8</v>
      </c>
      <c r="BI235" s="172">
        <v>1.0229999999999999</v>
      </c>
      <c r="BJ235" s="172">
        <v>0.92081999999999997</v>
      </c>
      <c r="BK235" s="205"/>
      <c r="BL235" s="205"/>
      <c r="BM235" s="205"/>
      <c r="BO235" s="205"/>
    </row>
    <row r="236" spans="1:69" x14ac:dyDescent="0.35">
      <c r="A236" s="175" t="str">
        <f t="shared" si="3"/>
        <v>055</v>
      </c>
      <c r="B236" s="206" t="s">
        <v>425</v>
      </c>
      <c r="C236" s="207" t="s">
        <v>62</v>
      </c>
      <c r="D236" s="175">
        <v>15607</v>
      </c>
      <c r="E236" s="156">
        <v>182</v>
      </c>
      <c r="F236" s="157">
        <v>144.51949178168499</v>
      </c>
      <c r="G236" s="157">
        <v>113.48707374388501</v>
      </c>
      <c r="H236" s="157">
        <v>78.568956582443803</v>
      </c>
      <c r="I236" s="156">
        <v>5.3983133220656301</v>
      </c>
      <c r="J236" s="157">
        <v>5.7136886110832998</v>
      </c>
      <c r="K236" s="157">
        <v>5.5489308924924599</v>
      </c>
      <c r="L236" s="157">
        <v>5.2939372237764699</v>
      </c>
      <c r="M236" s="158">
        <v>1.18807436029654</v>
      </c>
      <c r="N236" s="158">
        <v>1.2114883483476</v>
      </c>
      <c r="O236" s="210">
        <v>3</v>
      </c>
      <c r="P236" s="210">
        <v>3</v>
      </c>
      <c r="Q236" s="210"/>
      <c r="R236" s="210"/>
      <c r="S236" s="118"/>
      <c r="T236" s="208"/>
      <c r="U236" s="118"/>
      <c r="V236" s="118"/>
      <c r="W236" s="118"/>
      <c r="X236" s="161"/>
      <c r="Y236" s="120"/>
      <c r="Z236" s="162"/>
      <c r="AA236" s="121"/>
      <c r="AB236" s="121"/>
      <c r="AC236" s="121"/>
      <c r="AD236" s="174"/>
      <c r="AE236" s="121"/>
      <c r="AF236" s="180">
        <v>3888.9757500000001</v>
      </c>
      <c r="AG236" s="185">
        <v>1.5555903</v>
      </c>
      <c r="AH236" s="123">
        <v>212</v>
      </c>
      <c r="AI236" s="123">
        <v>2124.152857</v>
      </c>
      <c r="AJ236" s="123">
        <v>2.1241528569999999</v>
      </c>
      <c r="AK236" s="164">
        <v>4.4607210000000004</v>
      </c>
      <c r="AL236" s="124"/>
      <c r="AM236" s="124"/>
      <c r="AN236" s="186"/>
      <c r="AO236" s="166"/>
      <c r="AP236" s="166"/>
      <c r="AQ236" s="167"/>
      <c r="AR236" s="167"/>
      <c r="AS236" s="168"/>
      <c r="AT236" s="168"/>
      <c r="AU236" s="168"/>
      <c r="AV236" s="169"/>
      <c r="AW236" s="169"/>
      <c r="AX236" s="169"/>
      <c r="AY236" s="170"/>
      <c r="AZ236" s="170"/>
      <c r="BA236" s="170"/>
      <c r="BB236" s="169"/>
      <c r="BC236" s="169"/>
      <c r="BD236" s="169"/>
      <c r="BE236" s="171"/>
      <c r="BF236" s="171"/>
      <c r="BG236" s="171"/>
      <c r="BH236" s="172">
        <v>10</v>
      </c>
      <c r="BI236" s="172">
        <v>0.08</v>
      </c>
      <c r="BJ236" s="172">
        <v>0.1643</v>
      </c>
      <c r="BK236" s="205"/>
      <c r="BL236" s="205"/>
      <c r="BM236" s="205"/>
      <c r="BO236" s="205"/>
    </row>
    <row r="237" spans="1:69" x14ac:dyDescent="0.35">
      <c r="A237" s="175" t="str">
        <f t="shared" si="3"/>
        <v>055</v>
      </c>
      <c r="B237" s="206" t="s">
        <v>435</v>
      </c>
      <c r="C237" s="207" t="s">
        <v>73</v>
      </c>
      <c r="D237" s="175">
        <v>19639</v>
      </c>
      <c r="E237" s="156">
        <v>289</v>
      </c>
      <c r="F237" s="157">
        <v>229.345796967002</v>
      </c>
      <c r="G237" s="157">
        <v>177.683301160008</v>
      </c>
      <c r="H237" s="157">
        <v>120.931913891782</v>
      </c>
      <c r="I237" s="156">
        <v>23.004163775271</v>
      </c>
      <c r="J237" s="157">
        <v>24.3146176108764</v>
      </c>
      <c r="K237" s="157">
        <v>23.630012976995701</v>
      </c>
      <c r="L237" s="157">
        <v>22.570458082048798</v>
      </c>
      <c r="M237" s="158">
        <v>1.5357126679272699</v>
      </c>
      <c r="N237" s="158">
        <v>1.6156274835515201</v>
      </c>
      <c r="O237" s="210">
        <v>6</v>
      </c>
      <c r="P237" s="210">
        <v>10</v>
      </c>
      <c r="Q237" s="210">
        <v>2333</v>
      </c>
      <c r="R237" s="210">
        <v>2.3330000000000002</v>
      </c>
      <c r="S237" s="118">
        <v>1</v>
      </c>
      <c r="T237" s="208">
        <v>1</v>
      </c>
      <c r="U237" s="118"/>
      <c r="V237" s="118"/>
      <c r="W237" s="118"/>
      <c r="X237" s="161"/>
      <c r="Y237" s="120"/>
      <c r="Z237" s="162"/>
      <c r="AA237" s="121">
        <v>1</v>
      </c>
      <c r="AB237" s="121">
        <v>2</v>
      </c>
      <c r="AC237" s="121">
        <v>59</v>
      </c>
      <c r="AD237" s="174">
        <v>5.8999999999999997E-2</v>
      </c>
      <c r="AE237" s="121">
        <v>0.34812475500000001</v>
      </c>
      <c r="AF237" s="180">
        <v>4574.6640000000007</v>
      </c>
      <c r="AG237" s="185">
        <v>1.8298656000000002</v>
      </c>
      <c r="AH237" s="123">
        <v>83</v>
      </c>
      <c r="AI237" s="123">
        <v>892.88071430000002</v>
      </c>
      <c r="AJ237" s="123">
        <v>0.89288071430000004</v>
      </c>
      <c r="AK237" s="164">
        <v>1.8750495</v>
      </c>
      <c r="AL237" s="124"/>
      <c r="AM237" s="124"/>
      <c r="AN237" s="186"/>
      <c r="AO237" s="166"/>
      <c r="AP237" s="166"/>
      <c r="AQ237" s="167"/>
      <c r="AR237" s="167"/>
      <c r="AS237" s="168"/>
      <c r="AT237" s="168"/>
      <c r="AU237" s="168"/>
      <c r="AV237" s="169"/>
      <c r="AW237" s="169"/>
      <c r="AX237" s="169"/>
      <c r="AY237" s="170"/>
      <c r="AZ237" s="170"/>
      <c r="BA237" s="170"/>
      <c r="BB237" s="169"/>
      <c r="BC237" s="169"/>
      <c r="BD237" s="169"/>
      <c r="BE237" s="171"/>
      <c r="BF237" s="171"/>
      <c r="BG237" s="171"/>
      <c r="BH237" s="172">
        <v>14</v>
      </c>
      <c r="BI237" s="172">
        <v>1.3776200000000001</v>
      </c>
      <c r="BJ237" s="172">
        <v>1.5922000000000001</v>
      </c>
      <c r="BK237" s="205"/>
      <c r="BL237" s="205"/>
      <c r="BM237" s="205"/>
      <c r="BO237" s="205"/>
    </row>
    <row r="238" spans="1:69" x14ac:dyDescent="0.35">
      <c r="A238" s="175" t="str">
        <f t="shared" si="3"/>
        <v>055</v>
      </c>
      <c r="B238" s="206" t="s">
        <v>445</v>
      </c>
      <c r="C238" s="207" t="s">
        <v>84</v>
      </c>
      <c r="D238" s="175">
        <v>9634</v>
      </c>
      <c r="E238" s="156">
        <v>129</v>
      </c>
      <c r="F238" s="157">
        <v>102.747889945067</v>
      </c>
      <c r="G238" s="157">
        <v>79.440885240284302</v>
      </c>
      <c r="H238" s="157">
        <v>53.926297622440501</v>
      </c>
      <c r="I238" s="156">
        <v>7.0570001313558901</v>
      </c>
      <c r="J238" s="157">
        <v>7.4715777871315403</v>
      </c>
      <c r="K238" s="157">
        <v>7.2549949693810101</v>
      </c>
      <c r="L238" s="157">
        <v>6.9197921773576203</v>
      </c>
      <c r="M238" s="158">
        <v>0.70253508190104097</v>
      </c>
      <c r="N238" s="158">
        <v>0.76049052634388703</v>
      </c>
      <c r="O238" s="210">
        <v>2</v>
      </c>
      <c r="P238" s="210">
        <v>6</v>
      </c>
      <c r="Q238" s="210">
        <v>790</v>
      </c>
      <c r="R238" s="210">
        <v>0.79</v>
      </c>
      <c r="S238" s="118"/>
      <c r="T238" s="208"/>
      <c r="U238" s="118"/>
      <c r="V238" s="118"/>
      <c r="W238" s="118"/>
      <c r="X238" s="161"/>
      <c r="Y238" s="120"/>
      <c r="Z238" s="162"/>
      <c r="AA238" s="121">
        <v>1</v>
      </c>
      <c r="AB238" s="121">
        <v>1</v>
      </c>
      <c r="AC238" s="121"/>
      <c r="AD238" s="174"/>
      <c r="AE238" s="121">
        <v>0.23142570000000001</v>
      </c>
      <c r="AF238" s="180">
        <v>2350.0625</v>
      </c>
      <c r="AG238" s="185">
        <v>0.940025</v>
      </c>
      <c r="AH238" s="123">
        <v>53</v>
      </c>
      <c r="AI238" s="123">
        <v>474.0307143</v>
      </c>
      <c r="AJ238" s="123">
        <v>0.47403071429999999</v>
      </c>
      <c r="AK238" s="164">
        <v>0.99546449999999997</v>
      </c>
      <c r="AL238" s="165"/>
      <c r="AM238" s="165"/>
      <c r="AN238" s="209"/>
      <c r="AO238" s="166"/>
      <c r="AP238" s="166"/>
      <c r="AQ238" s="167"/>
      <c r="AR238" s="167"/>
      <c r="AS238" s="168"/>
      <c r="AT238" s="168"/>
      <c r="AU238" s="168"/>
      <c r="AV238" s="169"/>
      <c r="AW238" s="169"/>
      <c r="AX238" s="169"/>
      <c r="AY238" s="170"/>
      <c r="AZ238" s="170"/>
      <c r="BA238" s="170"/>
      <c r="BB238" s="169"/>
      <c r="BC238" s="169"/>
      <c r="BD238" s="169"/>
      <c r="BE238" s="171"/>
      <c r="BF238" s="171"/>
      <c r="BG238" s="171"/>
      <c r="BH238" s="172">
        <v>4</v>
      </c>
      <c r="BI238" s="172">
        <v>4.7059999999999998E-2</v>
      </c>
      <c r="BJ238" s="172">
        <v>8.5599999999999996E-2</v>
      </c>
      <c r="BK238" s="205"/>
      <c r="BL238" s="205"/>
      <c r="BM238" s="205"/>
      <c r="BO238" s="205"/>
    </row>
    <row r="239" spans="1:69" x14ac:dyDescent="0.35">
      <c r="A239" s="175" t="str">
        <f t="shared" si="3"/>
        <v>055</v>
      </c>
      <c r="B239" s="206" t="s">
        <v>593</v>
      </c>
      <c r="C239" s="207" t="s">
        <v>224</v>
      </c>
      <c r="D239" s="175">
        <v>29210</v>
      </c>
      <c r="E239" s="156">
        <v>422</v>
      </c>
      <c r="F239" s="157">
        <v>335.27790886775398</v>
      </c>
      <c r="G239" s="157">
        <v>258.83588211474</v>
      </c>
      <c r="H239" s="157">
        <v>175.363640557732</v>
      </c>
      <c r="I239" s="156">
        <v>26.9715602494515</v>
      </c>
      <c r="J239" s="157">
        <v>28.5551349697196</v>
      </c>
      <c r="K239" s="157">
        <v>27.727847077436898</v>
      </c>
      <c r="L239" s="157">
        <v>26.447462907628299</v>
      </c>
      <c r="M239" s="158">
        <v>6.87462132058522</v>
      </c>
      <c r="N239" s="158">
        <v>7.0439727640615502</v>
      </c>
      <c r="O239" s="210">
        <v>10</v>
      </c>
      <c r="P239" s="210">
        <v>16</v>
      </c>
      <c r="Q239" s="210">
        <v>3744</v>
      </c>
      <c r="R239" s="210">
        <v>3.7439999999999998</v>
      </c>
      <c r="S239" s="118"/>
      <c r="T239" s="208"/>
      <c r="U239" s="118"/>
      <c r="V239" s="118"/>
      <c r="W239" s="118"/>
      <c r="X239" s="161"/>
      <c r="Y239" s="120"/>
      <c r="Z239" s="162"/>
      <c r="AA239" s="121">
        <v>1</v>
      </c>
      <c r="AB239" s="121">
        <v>1</v>
      </c>
      <c r="AC239" s="121"/>
      <c r="AD239" s="174"/>
      <c r="AE239" s="121">
        <v>1.1526240000000001</v>
      </c>
      <c r="AF239" s="180">
        <v>4927.0627500000001</v>
      </c>
      <c r="AG239" s="185">
        <v>1.9708251000000001</v>
      </c>
      <c r="AH239" s="123">
        <v>184</v>
      </c>
      <c r="AI239" s="123">
        <v>1868.9849999999999</v>
      </c>
      <c r="AJ239" s="123">
        <v>1.8689849999999999</v>
      </c>
      <c r="AK239" s="164">
        <v>3.9248685000000001</v>
      </c>
      <c r="AL239" s="124"/>
      <c r="AM239" s="124"/>
      <c r="AN239" s="186"/>
      <c r="AO239" s="166"/>
      <c r="AP239" s="166"/>
      <c r="AQ239" s="167"/>
      <c r="AR239" s="167"/>
      <c r="AS239" s="168"/>
      <c r="AT239" s="168"/>
      <c r="AU239" s="168"/>
      <c r="AV239" s="169"/>
      <c r="AW239" s="169"/>
      <c r="AX239" s="169"/>
      <c r="AY239" s="170"/>
      <c r="AZ239" s="170"/>
      <c r="BA239" s="170"/>
      <c r="BB239" s="169"/>
      <c r="BC239" s="169"/>
      <c r="BD239" s="169"/>
      <c r="BE239" s="171"/>
      <c r="BF239" s="171"/>
      <c r="BG239" s="171"/>
      <c r="BH239" s="172">
        <v>30</v>
      </c>
      <c r="BI239" s="172">
        <v>3.0735999999999999</v>
      </c>
      <c r="BJ239" s="172">
        <v>3.2258</v>
      </c>
      <c r="BK239" s="205"/>
      <c r="BL239" s="205"/>
      <c r="BM239" s="205"/>
      <c r="BO239" s="205"/>
    </row>
    <row r="240" spans="1:69" x14ac:dyDescent="0.35">
      <c r="A240" s="175" t="str">
        <f t="shared" si="3"/>
        <v>055</v>
      </c>
      <c r="B240" s="206" t="s">
        <v>599</v>
      </c>
      <c r="C240" s="207" t="s">
        <v>230</v>
      </c>
      <c r="D240" s="175">
        <v>11229</v>
      </c>
      <c r="E240" s="156">
        <v>122</v>
      </c>
      <c r="F240" s="157">
        <v>96.573427680510207</v>
      </c>
      <c r="G240" s="157">
        <v>75.2760992147563</v>
      </c>
      <c r="H240" s="157">
        <v>51.632139903030598</v>
      </c>
      <c r="I240" s="156">
        <v>5.8330487003570699</v>
      </c>
      <c r="J240" s="157">
        <v>6.1567164976289703</v>
      </c>
      <c r="K240" s="157">
        <v>5.9876266237014901</v>
      </c>
      <c r="L240" s="157">
        <v>5.7259281268767799</v>
      </c>
      <c r="M240" s="158">
        <v>1.14714183917263</v>
      </c>
      <c r="N240" s="158">
        <v>1.1756090222419999</v>
      </c>
      <c r="O240" s="210">
        <v>5</v>
      </c>
      <c r="P240" s="210">
        <v>10</v>
      </c>
      <c r="Q240" s="210">
        <v>4287</v>
      </c>
      <c r="R240" s="210">
        <v>4.2869999999999999</v>
      </c>
      <c r="S240" s="118"/>
      <c r="T240" s="208"/>
      <c r="U240" s="118"/>
      <c r="V240" s="118"/>
      <c r="W240" s="118"/>
      <c r="X240" s="161"/>
      <c r="Y240" s="120"/>
      <c r="Z240" s="162"/>
      <c r="AA240" s="121"/>
      <c r="AB240" s="121"/>
      <c r="AC240" s="121"/>
      <c r="AD240" s="174"/>
      <c r="AE240" s="121"/>
      <c r="AF240" s="180">
        <v>1703.9772500000001</v>
      </c>
      <c r="AG240" s="185">
        <v>0.6815909</v>
      </c>
      <c r="AH240" s="123">
        <v>126</v>
      </c>
      <c r="AI240" s="123">
        <v>1056.820714</v>
      </c>
      <c r="AJ240" s="123">
        <v>1.0568207139999999</v>
      </c>
      <c r="AK240" s="164">
        <v>2.2193234999999998</v>
      </c>
      <c r="AL240" s="124"/>
      <c r="AM240" s="124"/>
      <c r="AN240" s="186"/>
      <c r="AO240" s="166"/>
      <c r="AP240" s="166"/>
      <c r="AQ240" s="167"/>
      <c r="AR240" s="167"/>
      <c r="AS240" s="168"/>
      <c r="AT240" s="168"/>
      <c r="AU240" s="168"/>
      <c r="AV240" s="169"/>
      <c r="AW240" s="169"/>
      <c r="AX240" s="169"/>
      <c r="AY240" s="170"/>
      <c r="AZ240" s="170"/>
      <c r="BA240" s="170"/>
      <c r="BB240" s="169"/>
      <c r="BC240" s="169"/>
      <c r="BD240" s="169"/>
      <c r="BE240" s="171"/>
      <c r="BF240" s="171"/>
      <c r="BG240" s="171"/>
      <c r="BH240" s="172">
        <v>16</v>
      </c>
      <c r="BI240" s="172">
        <v>7.97438</v>
      </c>
      <c r="BJ240" s="172">
        <v>13.57</v>
      </c>
      <c r="BK240" s="205"/>
      <c r="BL240" s="205"/>
      <c r="BM240" s="205"/>
      <c r="BO240" s="205"/>
    </row>
    <row r="241" spans="1:68" x14ac:dyDescent="0.35">
      <c r="A241" s="175" t="str">
        <f t="shared" si="3"/>
        <v>055</v>
      </c>
      <c r="B241" s="206" t="s">
        <v>631</v>
      </c>
      <c r="C241" s="207" t="s">
        <v>260</v>
      </c>
      <c r="D241" s="175">
        <v>14258</v>
      </c>
      <c r="E241" s="156">
        <v>181</v>
      </c>
      <c r="F241" s="157">
        <v>143.50304801601601</v>
      </c>
      <c r="G241" s="157">
        <v>110.972865592559</v>
      </c>
      <c r="H241" s="157">
        <v>75.349825571653994</v>
      </c>
      <c r="I241" s="156">
        <v>11.7078626028567</v>
      </c>
      <c r="J241" s="157">
        <v>12.3946096880178</v>
      </c>
      <c r="K241" s="157">
        <v>12.035840669200599</v>
      </c>
      <c r="L241" s="157">
        <v>11.480577892365099</v>
      </c>
      <c r="M241" s="158">
        <v>1.6876368015762</v>
      </c>
      <c r="N241" s="158">
        <v>1.73010355855993</v>
      </c>
      <c r="O241" s="210">
        <v>10</v>
      </c>
      <c r="P241" s="210">
        <v>20</v>
      </c>
      <c r="Q241" s="210">
        <v>3732</v>
      </c>
      <c r="R241" s="210">
        <v>3.7320000000000007</v>
      </c>
      <c r="S241" s="118"/>
      <c r="T241" s="208"/>
      <c r="U241" s="118"/>
      <c r="V241" s="118"/>
      <c r="W241" s="118"/>
      <c r="X241" s="161"/>
      <c r="Y241" s="120"/>
      <c r="Z241" s="162"/>
      <c r="AA241" s="121"/>
      <c r="AB241" s="121"/>
      <c r="AC241" s="121"/>
      <c r="AD241" s="174"/>
      <c r="AE241" s="121"/>
      <c r="AF241" s="180">
        <v>4143.0652500000006</v>
      </c>
      <c r="AG241" s="185">
        <v>1.6572261000000001</v>
      </c>
      <c r="AH241" s="123">
        <v>119</v>
      </c>
      <c r="AI241" s="123">
        <v>910.74571430000003</v>
      </c>
      <c r="AJ241" s="123">
        <v>0.91074571430000006</v>
      </c>
      <c r="AK241" s="164">
        <v>1.912566</v>
      </c>
      <c r="AL241" s="124"/>
      <c r="AM241" s="124"/>
      <c r="AN241" s="186"/>
      <c r="AO241" s="166"/>
      <c r="AP241" s="166"/>
      <c r="AQ241" s="167"/>
      <c r="AR241" s="167"/>
      <c r="AS241" s="168"/>
      <c r="AT241" s="168"/>
      <c r="AU241" s="168"/>
      <c r="AV241" s="169"/>
      <c r="AW241" s="169"/>
      <c r="AX241" s="169"/>
      <c r="AY241" s="170"/>
      <c r="AZ241" s="170"/>
      <c r="BA241" s="170"/>
      <c r="BB241" s="169"/>
      <c r="BC241" s="169"/>
      <c r="BD241" s="169"/>
      <c r="BE241" s="171"/>
      <c r="BF241" s="171"/>
      <c r="BG241" s="171"/>
      <c r="BH241" s="172">
        <v>24</v>
      </c>
      <c r="BI241" s="172">
        <v>2.9107799999999999</v>
      </c>
      <c r="BJ241" s="172">
        <v>3.4455533333330002</v>
      </c>
      <c r="BK241" s="205"/>
      <c r="BL241" s="205"/>
      <c r="BM241" s="205"/>
      <c r="BO241" s="205"/>
    </row>
    <row r="242" spans="1:68" x14ac:dyDescent="0.35">
      <c r="A242" s="175" t="str">
        <f t="shared" si="3"/>
        <v>055</v>
      </c>
      <c r="B242" s="206" t="s">
        <v>646</v>
      </c>
      <c r="C242" s="207" t="s">
        <v>272</v>
      </c>
      <c r="D242" s="175">
        <v>13279</v>
      </c>
      <c r="E242" s="156">
        <v>175</v>
      </c>
      <c r="F242" s="157">
        <v>139.157026331249</v>
      </c>
      <c r="G242" s="157">
        <v>107.750310182981</v>
      </c>
      <c r="H242" s="157">
        <v>73.282716967282397</v>
      </c>
      <c r="I242" s="156">
        <v>8.9833157622138504</v>
      </c>
      <c r="J242" s="157">
        <v>9.5006798597842508</v>
      </c>
      <c r="K242" s="157">
        <v>9.2303995576654305</v>
      </c>
      <c r="L242" s="157">
        <v>8.8120897727982399</v>
      </c>
      <c r="M242" s="158">
        <v>1.22629414827501</v>
      </c>
      <c r="N242" s="158">
        <v>1.34357845126132</v>
      </c>
      <c r="O242" s="210">
        <v>5</v>
      </c>
      <c r="P242" s="210">
        <v>10</v>
      </c>
      <c r="Q242" s="210">
        <v>2510</v>
      </c>
      <c r="R242" s="210">
        <v>2.5100000000000002</v>
      </c>
      <c r="S242" s="118"/>
      <c r="T242" s="208"/>
      <c r="U242" s="118"/>
      <c r="V242" s="118"/>
      <c r="W242" s="118"/>
      <c r="X242" s="161"/>
      <c r="Y242" s="120"/>
      <c r="Z242" s="162"/>
      <c r="AA242" s="121"/>
      <c r="AB242" s="121"/>
      <c r="AC242" s="121"/>
      <c r="AD242" s="174"/>
      <c r="AE242" s="121"/>
      <c r="AF242" s="180">
        <v>2807.8634999999999</v>
      </c>
      <c r="AG242" s="185">
        <v>1.1231453999999998</v>
      </c>
      <c r="AH242" s="123">
        <v>123</v>
      </c>
      <c r="AI242" s="123">
        <v>1279.682857</v>
      </c>
      <c r="AJ242" s="123">
        <v>1.2796828570000001</v>
      </c>
      <c r="AK242" s="164">
        <v>2.6873339999999999</v>
      </c>
      <c r="AL242" s="124"/>
      <c r="AM242" s="124"/>
      <c r="AN242" s="186"/>
      <c r="AO242" s="166"/>
      <c r="AP242" s="166"/>
      <c r="AQ242" s="167"/>
      <c r="AR242" s="167"/>
      <c r="AS242" s="168"/>
      <c r="AT242" s="168"/>
      <c r="AU242" s="168"/>
      <c r="AV242" s="169"/>
      <c r="AW242" s="169"/>
      <c r="AX242" s="169"/>
      <c r="AY242" s="170"/>
      <c r="AZ242" s="170"/>
      <c r="BA242" s="170"/>
      <c r="BB242" s="169"/>
      <c r="BC242" s="169"/>
      <c r="BD242" s="169"/>
      <c r="BE242" s="171"/>
      <c r="BF242" s="171"/>
      <c r="BG242" s="171"/>
      <c r="BH242" s="172">
        <v>32</v>
      </c>
      <c r="BI242" s="172">
        <v>1.3444</v>
      </c>
      <c r="BJ242" s="172">
        <v>2.5691999999999999</v>
      </c>
      <c r="BK242" s="205"/>
      <c r="BL242" s="205"/>
      <c r="BM242" s="205"/>
      <c r="BO242" s="205"/>
    </row>
    <row r="243" spans="1:68" x14ac:dyDescent="0.35">
      <c r="A243" s="175" t="str">
        <f t="shared" si="3"/>
        <v>055</v>
      </c>
      <c r="B243" s="206" t="s">
        <v>664</v>
      </c>
      <c r="C243" s="207" t="s">
        <v>290</v>
      </c>
      <c r="D243" s="175">
        <v>19982</v>
      </c>
      <c r="E243" s="156">
        <v>256</v>
      </c>
      <c r="F243" s="157">
        <v>203.532860668393</v>
      </c>
      <c r="G243" s="157">
        <v>157.89593076018599</v>
      </c>
      <c r="H243" s="157">
        <v>107.64876734613399</v>
      </c>
      <c r="I243" s="156">
        <v>8.1442262194064998</v>
      </c>
      <c r="J243" s="157">
        <v>8.6163730842894495</v>
      </c>
      <c r="K243" s="157">
        <v>8.3697150771252602</v>
      </c>
      <c r="L243" s="157">
        <v>7.9879652525773199</v>
      </c>
      <c r="M243" s="158">
        <v>3.1458406606424698</v>
      </c>
      <c r="N243" s="158">
        <v>3.19454955516506</v>
      </c>
      <c r="O243" s="210">
        <v>3</v>
      </c>
      <c r="P243" s="210">
        <v>5</v>
      </c>
      <c r="Q243" s="210">
        <v>1094</v>
      </c>
      <c r="R243" s="210">
        <v>1.0939999999999999</v>
      </c>
      <c r="S243" s="118"/>
      <c r="T243" s="208"/>
      <c r="U243" s="118"/>
      <c r="V243" s="118"/>
      <c r="W243" s="118"/>
      <c r="X243" s="161"/>
      <c r="Y243" s="120"/>
      <c r="Z243" s="162"/>
      <c r="AA243" s="121">
        <v>1</v>
      </c>
      <c r="AB243" s="121">
        <v>1</v>
      </c>
      <c r="AC243" s="121"/>
      <c r="AD243" s="174"/>
      <c r="AE243" s="121">
        <v>0.60628875120000003</v>
      </c>
      <c r="AF243" s="180">
        <v>3036.7462500000001</v>
      </c>
      <c r="AG243" s="185">
        <v>1.2146984999999999</v>
      </c>
      <c r="AH243" s="123">
        <v>176</v>
      </c>
      <c r="AI243" s="123">
        <v>1537.232143</v>
      </c>
      <c r="AJ243" s="123">
        <v>1.537232143</v>
      </c>
      <c r="AK243" s="164">
        <v>3.2281875000000002</v>
      </c>
      <c r="AL243" s="165"/>
      <c r="AM243" s="165"/>
      <c r="AN243" s="209"/>
      <c r="AO243" s="166"/>
      <c r="AP243" s="166"/>
      <c r="AQ243" s="167"/>
      <c r="AR243" s="167"/>
      <c r="AS243" s="168"/>
      <c r="AT243" s="168"/>
      <c r="AU243" s="168"/>
      <c r="AV243" s="169"/>
      <c r="AW243" s="169"/>
      <c r="AX243" s="169"/>
      <c r="AY243" s="170"/>
      <c r="AZ243" s="170"/>
      <c r="BA243" s="170"/>
      <c r="BB243" s="169"/>
      <c r="BC243" s="169"/>
      <c r="BD243" s="169"/>
      <c r="BE243" s="171"/>
      <c r="BF243" s="171"/>
      <c r="BG243" s="171"/>
      <c r="BH243" s="172">
        <v>23</v>
      </c>
      <c r="BI243" s="172">
        <v>0.46050000000000002</v>
      </c>
      <c r="BJ243" s="172">
        <v>0.72631999999999997</v>
      </c>
      <c r="BK243" s="205"/>
      <c r="BL243" s="205"/>
      <c r="BM243" s="205"/>
      <c r="BO243" s="205"/>
    </row>
    <row r="244" spans="1:68" x14ac:dyDescent="0.35">
      <c r="A244" s="175" t="str">
        <f t="shared" si="3"/>
        <v>055</v>
      </c>
      <c r="B244" s="206" t="s">
        <v>680</v>
      </c>
      <c r="C244" s="207" t="s">
        <v>305</v>
      </c>
      <c r="D244" s="175">
        <v>12669</v>
      </c>
      <c r="E244" s="156">
        <v>173</v>
      </c>
      <c r="F244" s="157">
        <v>137.579195342817</v>
      </c>
      <c r="G244" s="157">
        <v>107.430227948077</v>
      </c>
      <c r="H244" s="157">
        <v>73.852868884401303</v>
      </c>
      <c r="I244" s="156">
        <v>8.4775376162912099</v>
      </c>
      <c r="J244" s="157">
        <v>8.9742341988804792</v>
      </c>
      <c r="K244" s="157">
        <v>8.7147509780036394</v>
      </c>
      <c r="L244" s="157">
        <v>8.3131517143846203</v>
      </c>
      <c r="M244" s="158">
        <v>1.17878661654567</v>
      </c>
      <c r="N244" s="158">
        <v>1.2427740063750099</v>
      </c>
      <c r="O244" s="210"/>
      <c r="P244" s="210"/>
      <c r="Q244" s="210"/>
      <c r="R244" s="210"/>
      <c r="S244" s="118"/>
      <c r="T244" s="208"/>
      <c r="U244" s="118"/>
      <c r="V244" s="118"/>
      <c r="W244" s="118"/>
      <c r="X244" s="161"/>
      <c r="Y244" s="120"/>
      <c r="Z244" s="162"/>
      <c r="AA244" s="121"/>
      <c r="AB244" s="121"/>
      <c r="AC244" s="121"/>
      <c r="AD244" s="174"/>
      <c r="AE244" s="121"/>
      <c r="AF244" s="180">
        <v>2936.5872499999996</v>
      </c>
      <c r="AG244" s="185">
        <v>1.1746348999999998</v>
      </c>
      <c r="AH244" s="123">
        <v>103</v>
      </c>
      <c r="AI244" s="123">
        <v>985.90285710000001</v>
      </c>
      <c r="AJ244" s="123">
        <v>0.98590285710000003</v>
      </c>
      <c r="AK244" s="164">
        <v>2.0703960000000001</v>
      </c>
      <c r="AL244" s="124"/>
      <c r="AM244" s="124"/>
      <c r="AN244" s="186"/>
      <c r="AO244" s="166"/>
      <c r="AP244" s="166"/>
      <c r="AQ244" s="167"/>
      <c r="AR244" s="167"/>
      <c r="AS244" s="168"/>
      <c r="AT244" s="168"/>
      <c r="AU244" s="168"/>
      <c r="AV244" s="169"/>
      <c r="AW244" s="169"/>
      <c r="AX244" s="169"/>
      <c r="AY244" s="170"/>
      <c r="AZ244" s="170"/>
      <c r="BA244" s="170"/>
      <c r="BB244" s="169"/>
      <c r="BC244" s="169"/>
      <c r="BD244" s="169"/>
      <c r="BE244" s="171"/>
      <c r="BF244" s="171"/>
      <c r="BG244" s="171"/>
      <c r="BH244" s="172">
        <v>10</v>
      </c>
      <c r="BI244" s="172">
        <v>0.11831999999999999</v>
      </c>
      <c r="BJ244" s="172">
        <v>0.24840000000000001</v>
      </c>
      <c r="BK244" s="205"/>
      <c r="BL244" s="205"/>
      <c r="BM244" s="205"/>
      <c r="BO244" s="205"/>
    </row>
    <row r="245" spans="1:68" x14ac:dyDescent="0.35">
      <c r="A245" s="175" t="str">
        <f t="shared" si="3"/>
        <v>055</v>
      </c>
      <c r="B245" s="206" t="s">
        <v>685</v>
      </c>
      <c r="C245" s="207" t="s">
        <v>309</v>
      </c>
      <c r="D245" s="175">
        <v>37146</v>
      </c>
      <c r="E245" s="156">
        <v>532</v>
      </c>
      <c r="F245" s="157">
        <v>422.38440107442801</v>
      </c>
      <c r="G245" s="157">
        <v>326.34433126783802</v>
      </c>
      <c r="H245" s="157">
        <v>221.33074154055799</v>
      </c>
      <c r="I245" s="156">
        <v>21.322621992524301</v>
      </c>
      <c r="J245" s="157">
        <v>22.549364893770999</v>
      </c>
      <c r="K245" s="157">
        <v>21.9084923563681</v>
      </c>
      <c r="L245" s="157">
        <v>20.916621135466499</v>
      </c>
      <c r="M245" s="158">
        <v>9.0837078401321296</v>
      </c>
      <c r="N245" s="158">
        <v>9.4345147996696497</v>
      </c>
      <c r="O245" s="210">
        <v>11</v>
      </c>
      <c r="P245" s="210">
        <v>22</v>
      </c>
      <c r="Q245" s="210">
        <v>5575</v>
      </c>
      <c r="R245" s="210">
        <v>5.5750000000000011</v>
      </c>
      <c r="S245" s="118"/>
      <c r="T245" s="208"/>
      <c r="U245" s="118"/>
      <c r="V245" s="118"/>
      <c r="W245" s="118"/>
      <c r="X245" s="161"/>
      <c r="Y245" s="120"/>
      <c r="Z245" s="162"/>
      <c r="AA245" s="121">
        <v>1</v>
      </c>
      <c r="AB245" s="121">
        <v>2</v>
      </c>
      <c r="AC245" s="121">
        <v>260</v>
      </c>
      <c r="AD245" s="174">
        <v>0.26</v>
      </c>
      <c r="AE245" s="121">
        <v>1.362940128</v>
      </c>
      <c r="AF245" s="180">
        <v>9321.2034999999996</v>
      </c>
      <c r="AG245" s="185">
        <v>3.7284813999999997</v>
      </c>
      <c r="AH245" s="123">
        <v>259</v>
      </c>
      <c r="AI245" s="123">
        <v>2546.8742860000002</v>
      </c>
      <c r="AJ245" s="123">
        <v>2.5468742860000004</v>
      </c>
      <c r="AK245" s="164">
        <v>5.3484360000000004</v>
      </c>
      <c r="AL245" s="124"/>
      <c r="AM245" s="124"/>
      <c r="AN245" s="186"/>
      <c r="AO245" s="166"/>
      <c r="AP245" s="166"/>
      <c r="AQ245" s="167"/>
      <c r="AR245" s="167"/>
      <c r="AS245" s="168"/>
      <c r="AT245" s="168"/>
      <c r="AU245" s="168"/>
      <c r="AV245" s="169"/>
      <c r="AW245" s="169"/>
      <c r="AX245" s="169"/>
      <c r="AY245" s="170"/>
      <c r="AZ245" s="170"/>
      <c r="BA245" s="170"/>
      <c r="BB245" s="169"/>
      <c r="BC245" s="169"/>
      <c r="BD245" s="169"/>
      <c r="BE245" s="171"/>
      <c r="BF245" s="171"/>
      <c r="BG245" s="171"/>
      <c r="BH245" s="172">
        <v>49</v>
      </c>
      <c r="BI245" s="172">
        <v>0.72992999999999997</v>
      </c>
      <c r="BJ245" s="172">
        <v>1.3734999999999999</v>
      </c>
      <c r="BK245" s="205"/>
      <c r="BL245" s="205"/>
      <c r="BM245" s="205"/>
      <c r="BN245" s="211"/>
      <c r="BO245" s="205"/>
      <c r="BP245" s="211"/>
    </row>
    <row r="246" spans="1:68" x14ac:dyDescent="0.35">
      <c r="A246" s="175" t="str">
        <f t="shared" si="3"/>
        <v>057</v>
      </c>
      <c r="B246" s="206" t="s">
        <v>720</v>
      </c>
      <c r="C246" s="207" t="s">
        <v>35</v>
      </c>
      <c r="D246" s="175">
        <v>334002</v>
      </c>
      <c r="E246" s="156">
        <v>4286</v>
      </c>
      <c r="F246" s="157">
        <v>3406.5528525241398</v>
      </c>
      <c r="G246" s="157">
        <v>2619.46292671013</v>
      </c>
      <c r="H246" s="157">
        <v>1765.58693013175</v>
      </c>
      <c r="I246" s="156">
        <v>341.187424718562</v>
      </c>
      <c r="J246" s="157">
        <v>367.05914388139502</v>
      </c>
      <c r="K246" s="157">
        <v>381.53828126066099</v>
      </c>
      <c r="L246" s="157">
        <v>383.36802804882501</v>
      </c>
      <c r="M246" s="158">
        <v>92.657562372860298</v>
      </c>
      <c r="N246" s="158">
        <v>96.047592589607802</v>
      </c>
      <c r="O246" s="210">
        <v>21</v>
      </c>
      <c r="P246" s="210">
        <v>33</v>
      </c>
      <c r="Q246" s="210">
        <v>107908</v>
      </c>
      <c r="R246" s="210">
        <v>107.908</v>
      </c>
      <c r="S246" s="118"/>
      <c r="T246" s="208"/>
      <c r="U246" s="118"/>
      <c r="V246" s="118"/>
      <c r="W246" s="118"/>
      <c r="X246" s="161"/>
      <c r="Y246" s="120"/>
      <c r="Z246" s="162"/>
      <c r="AA246" s="121">
        <v>2</v>
      </c>
      <c r="AB246" s="121">
        <v>2</v>
      </c>
      <c r="AC246" s="121"/>
      <c r="AD246" s="174"/>
      <c r="AE246" s="121">
        <v>12.127097895</v>
      </c>
      <c r="AF246" s="180">
        <v>28841.71675</v>
      </c>
      <c r="AG246" s="185">
        <v>11.536686699999999</v>
      </c>
      <c r="AH246" s="123">
        <v>1532</v>
      </c>
      <c r="AI246" s="123">
        <v>14776.382610000001</v>
      </c>
      <c r="AJ246" s="123">
        <v>14.776382610000001</v>
      </c>
      <c r="AK246" s="164">
        <v>31.03040348</v>
      </c>
      <c r="AL246" s="124">
        <v>1</v>
      </c>
      <c r="AM246" s="124">
        <v>1</v>
      </c>
      <c r="AN246" s="187" t="s">
        <v>930</v>
      </c>
      <c r="AO246" s="166"/>
      <c r="AP246" s="166"/>
      <c r="AQ246" s="167"/>
      <c r="AR246" s="167"/>
      <c r="AS246" s="168"/>
      <c r="AT246" s="168"/>
      <c r="AU246" s="168"/>
      <c r="AV246" s="169"/>
      <c r="AW246" s="169"/>
      <c r="AX246" s="169"/>
      <c r="AY246" s="170">
        <v>3</v>
      </c>
      <c r="AZ246" s="170">
        <v>6</v>
      </c>
      <c r="BA246" s="170">
        <v>396</v>
      </c>
      <c r="BB246" s="169"/>
      <c r="BC246" s="169"/>
      <c r="BD246" s="169"/>
      <c r="BE246" s="171"/>
      <c r="BF246" s="171"/>
      <c r="BG246" s="171"/>
      <c r="BH246" s="172">
        <v>205</v>
      </c>
      <c r="BI246" s="172">
        <v>84.035109999999804</v>
      </c>
      <c r="BJ246" s="172">
        <v>146.83916690123101</v>
      </c>
      <c r="BK246" s="205"/>
      <c r="BM246" s="205"/>
      <c r="BN246" s="205"/>
      <c r="BO246" s="205"/>
    </row>
    <row r="247" spans="1:68" x14ac:dyDescent="0.35">
      <c r="A247" s="175" t="str">
        <f t="shared" si="3"/>
        <v>057</v>
      </c>
      <c r="B247" s="206" t="s">
        <v>404</v>
      </c>
      <c r="C247" s="207" t="s">
        <v>44</v>
      </c>
      <c r="D247" s="175">
        <v>9001</v>
      </c>
      <c r="E247" s="156">
        <v>139</v>
      </c>
      <c r="F247" s="157">
        <v>109.885832254281</v>
      </c>
      <c r="G247" s="157">
        <v>86.317826920508907</v>
      </c>
      <c r="H247" s="157">
        <v>59.783011830830603</v>
      </c>
      <c r="I247" s="156">
        <v>7.3909379118095</v>
      </c>
      <c r="J247" s="157">
        <v>7.8242106475846098</v>
      </c>
      <c r="K247" s="157">
        <v>7.5978611840731602</v>
      </c>
      <c r="L247" s="157">
        <v>7.24754266421058</v>
      </c>
      <c r="M247" s="158">
        <v>0.81904675202911004</v>
      </c>
      <c r="N247" s="158">
        <v>0.91496837803965303</v>
      </c>
      <c r="O247" s="210">
        <v>7</v>
      </c>
      <c r="P247" s="210">
        <v>8</v>
      </c>
      <c r="Q247" s="210">
        <v>1435</v>
      </c>
      <c r="R247" s="210">
        <v>1.4350000000000001</v>
      </c>
      <c r="S247" s="118"/>
      <c r="T247" s="208"/>
      <c r="U247" s="118"/>
      <c r="V247" s="118"/>
      <c r="W247" s="118"/>
      <c r="X247" s="161"/>
      <c r="Y247" s="120"/>
      <c r="Z247" s="162"/>
      <c r="AA247" s="121"/>
      <c r="AB247" s="121"/>
      <c r="AC247" s="121"/>
      <c r="AD247" s="174"/>
      <c r="AE247" s="121"/>
      <c r="AF247" s="180">
        <v>2375.8095000000003</v>
      </c>
      <c r="AG247" s="185">
        <v>0.95032380000000005</v>
      </c>
      <c r="AH247" s="123">
        <v>54</v>
      </c>
      <c r="AI247" s="123">
        <v>432</v>
      </c>
      <c r="AJ247" s="123">
        <v>0.432</v>
      </c>
      <c r="AK247" s="164">
        <v>0.90720000000000001</v>
      </c>
      <c r="AL247" s="124"/>
      <c r="AM247" s="124"/>
      <c r="AN247" s="186"/>
      <c r="AO247" s="166"/>
      <c r="AP247" s="166"/>
      <c r="AQ247" s="167"/>
      <c r="AR247" s="167"/>
      <c r="AS247" s="168"/>
      <c r="AT247" s="168"/>
      <c r="AU247" s="168"/>
      <c r="AV247" s="169"/>
      <c r="AW247" s="169"/>
      <c r="AX247" s="169"/>
      <c r="AY247" s="170"/>
      <c r="AZ247" s="170"/>
      <c r="BA247" s="170"/>
      <c r="BB247" s="169"/>
      <c r="BC247" s="169"/>
      <c r="BD247" s="169"/>
      <c r="BE247" s="171"/>
      <c r="BF247" s="171"/>
      <c r="BG247" s="171"/>
      <c r="BH247" s="172">
        <v>12</v>
      </c>
      <c r="BI247" s="172">
        <v>0.34143000000000001</v>
      </c>
      <c r="BJ247" s="172">
        <v>0.45672000000000001</v>
      </c>
      <c r="BK247" s="205"/>
      <c r="BM247" s="205"/>
      <c r="BN247" s="205"/>
      <c r="BO247" s="205"/>
    </row>
    <row r="248" spans="1:68" x14ac:dyDescent="0.35">
      <c r="A248" s="175" t="str">
        <f t="shared" si="3"/>
        <v>057</v>
      </c>
      <c r="B248" s="206" t="s">
        <v>462</v>
      </c>
      <c r="C248" s="207" t="s">
        <v>904</v>
      </c>
      <c r="D248" s="175">
        <v>101158</v>
      </c>
      <c r="E248" s="156">
        <v>1269</v>
      </c>
      <c r="F248" s="157">
        <v>1007.09614159944</v>
      </c>
      <c r="G248" s="157">
        <v>783.29201609148902</v>
      </c>
      <c r="H248" s="157">
        <v>535.77905187785404</v>
      </c>
      <c r="I248" s="156">
        <v>61.4687912117518</v>
      </c>
      <c r="J248" s="157">
        <v>64.977104791393799</v>
      </c>
      <c r="K248" s="157">
        <v>63.144298729499901</v>
      </c>
      <c r="L248" s="157">
        <v>60.307685393478899</v>
      </c>
      <c r="M248" s="158">
        <v>19.826884994399499</v>
      </c>
      <c r="N248" s="158">
        <v>21.683710277651301</v>
      </c>
      <c r="O248" s="210">
        <v>5</v>
      </c>
      <c r="P248" s="210">
        <v>7</v>
      </c>
      <c r="Q248" s="210">
        <v>61936</v>
      </c>
      <c r="R248" s="210">
        <v>61.936</v>
      </c>
      <c r="S248" s="118"/>
      <c r="T248" s="208"/>
      <c r="U248" s="118"/>
      <c r="V248" s="118"/>
      <c r="W248" s="118"/>
      <c r="X248" s="161"/>
      <c r="Y248" s="120"/>
      <c r="Z248" s="162"/>
      <c r="AA248" s="121">
        <v>2</v>
      </c>
      <c r="AB248" s="121">
        <v>2</v>
      </c>
      <c r="AC248" s="121"/>
      <c r="AD248" s="174"/>
      <c r="AE248" s="121">
        <v>9.2119368000000001</v>
      </c>
      <c r="AF248" s="180">
        <v>11749.570749999999</v>
      </c>
      <c r="AG248" s="185">
        <v>4.6998283000000001</v>
      </c>
      <c r="AH248" s="123">
        <v>1110</v>
      </c>
      <c r="AI248" s="123">
        <v>8880</v>
      </c>
      <c r="AJ248" s="123">
        <v>8.8800000000000008</v>
      </c>
      <c r="AK248" s="164">
        <v>18.648</v>
      </c>
      <c r="AL248" s="165"/>
      <c r="AM248" s="165"/>
      <c r="AN248" s="209"/>
      <c r="AO248" s="166"/>
      <c r="AP248" s="166"/>
      <c r="AQ248" s="167">
        <v>1</v>
      </c>
      <c r="AR248" s="167">
        <v>51</v>
      </c>
      <c r="AS248" s="168"/>
      <c r="AT248" s="168"/>
      <c r="AU248" s="168"/>
      <c r="AV248" s="169"/>
      <c r="AW248" s="169"/>
      <c r="AX248" s="169"/>
      <c r="AY248" s="170">
        <v>1</v>
      </c>
      <c r="AZ248" s="170">
        <v>6</v>
      </c>
      <c r="BA248" s="170">
        <v>45.893999999999998</v>
      </c>
      <c r="BB248" s="169"/>
      <c r="BC248" s="169"/>
      <c r="BD248" s="169"/>
      <c r="BE248" s="171"/>
      <c r="BF248" s="171"/>
      <c r="BG248" s="171"/>
      <c r="BH248" s="172">
        <v>101</v>
      </c>
      <c r="BI248" s="172">
        <v>77.174660000000003</v>
      </c>
      <c r="BJ248" s="172">
        <v>115.4916677778</v>
      </c>
      <c r="BK248" s="205"/>
      <c r="BM248" s="205"/>
      <c r="BN248" s="205"/>
      <c r="BO248" s="205"/>
    </row>
    <row r="249" spans="1:68" x14ac:dyDescent="0.35">
      <c r="A249" s="175" t="str">
        <f t="shared" si="3"/>
        <v>057</v>
      </c>
      <c r="B249" s="206" t="s">
        <v>463</v>
      </c>
      <c r="C249" s="207" t="s">
        <v>105</v>
      </c>
      <c r="D249" s="175">
        <v>21574</v>
      </c>
      <c r="E249" s="156">
        <v>293</v>
      </c>
      <c r="F249" s="157">
        <v>232.72717550200301</v>
      </c>
      <c r="G249" s="157">
        <v>181.96616646130599</v>
      </c>
      <c r="H249" s="157">
        <v>125.29929977495</v>
      </c>
      <c r="I249" s="156">
        <v>18.6194632724917</v>
      </c>
      <c r="J249" s="157">
        <v>19.688780723952</v>
      </c>
      <c r="K249" s="157">
        <v>19.130150070609702</v>
      </c>
      <c r="L249" s="157">
        <v>18.265563689034899</v>
      </c>
      <c r="M249" s="158">
        <v>2.4550324870834599</v>
      </c>
      <c r="N249" s="158">
        <v>2.8153482695073202</v>
      </c>
      <c r="O249" s="210">
        <v>8</v>
      </c>
      <c r="P249" s="210">
        <v>11</v>
      </c>
      <c r="Q249" s="210">
        <v>526</v>
      </c>
      <c r="R249" s="210">
        <v>0.52600000000000002</v>
      </c>
      <c r="S249" s="118">
        <v>1</v>
      </c>
      <c r="T249" s="208">
        <v>1</v>
      </c>
      <c r="U249" s="118"/>
      <c r="V249" s="118"/>
      <c r="W249" s="118"/>
      <c r="X249" s="161"/>
      <c r="Y249" s="120"/>
      <c r="Z249" s="162"/>
      <c r="AA249" s="121"/>
      <c r="AB249" s="121"/>
      <c r="AC249" s="121"/>
      <c r="AD249" s="174"/>
      <c r="AE249" s="121"/>
      <c r="AF249" s="180">
        <v>4236.0627500000001</v>
      </c>
      <c r="AG249" s="185">
        <v>1.6944251000000001</v>
      </c>
      <c r="AH249" s="123">
        <v>135</v>
      </c>
      <c r="AI249" s="123">
        <v>1080</v>
      </c>
      <c r="AJ249" s="123">
        <v>1.08</v>
      </c>
      <c r="AK249" s="164">
        <v>2.2679999999999998</v>
      </c>
      <c r="AL249" s="124"/>
      <c r="AM249" s="124"/>
      <c r="AN249" s="186"/>
      <c r="AO249" s="166"/>
      <c r="AP249" s="166"/>
      <c r="AQ249" s="167"/>
      <c r="AR249" s="167"/>
      <c r="AS249" s="168"/>
      <c r="AT249" s="168"/>
      <c r="AU249" s="168"/>
      <c r="AV249" s="169"/>
      <c r="AW249" s="169"/>
      <c r="AX249" s="169"/>
      <c r="AY249" s="170"/>
      <c r="AZ249" s="170"/>
      <c r="BA249" s="170"/>
      <c r="BB249" s="169"/>
      <c r="BC249" s="169"/>
      <c r="BD249" s="169"/>
      <c r="BE249" s="171"/>
      <c r="BF249" s="171"/>
      <c r="BG249" s="171"/>
      <c r="BH249" s="172">
        <v>42</v>
      </c>
      <c r="BI249" s="172">
        <v>8.2435700000000001</v>
      </c>
      <c r="BJ249" s="172">
        <v>11.181587956990001</v>
      </c>
      <c r="BK249" s="205"/>
      <c r="BM249" s="205"/>
      <c r="BN249" s="205"/>
      <c r="BO249" s="205"/>
    </row>
    <row r="250" spans="1:68" x14ac:dyDescent="0.35">
      <c r="A250" s="175" t="str">
        <f t="shared" si="3"/>
        <v>057</v>
      </c>
      <c r="B250" s="206" t="s">
        <v>468</v>
      </c>
      <c r="C250" s="207" t="s">
        <v>111</v>
      </c>
      <c r="D250" s="175">
        <v>25575</v>
      </c>
      <c r="E250" s="156">
        <v>296</v>
      </c>
      <c r="F250" s="157">
        <v>234.471733592101</v>
      </c>
      <c r="G250" s="157">
        <v>183.391697666586</v>
      </c>
      <c r="H250" s="157">
        <v>126.33410450137799</v>
      </c>
      <c r="I250" s="156">
        <v>22.770856453285699</v>
      </c>
      <c r="J250" s="157">
        <v>24.077959769353299</v>
      </c>
      <c r="K250" s="157">
        <v>23.395105507091401</v>
      </c>
      <c r="L250" s="157">
        <v>22.338259642619601</v>
      </c>
      <c r="M250" s="158">
        <v>2.8404194967012799</v>
      </c>
      <c r="N250" s="158">
        <v>3.0490753502425498</v>
      </c>
      <c r="O250" s="210">
        <v>1</v>
      </c>
      <c r="P250" s="210">
        <v>1</v>
      </c>
      <c r="Q250" s="210"/>
      <c r="R250" s="210"/>
      <c r="S250" s="118"/>
      <c r="T250" s="208"/>
      <c r="U250" s="118"/>
      <c r="V250" s="118"/>
      <c r="W250" s="118"/>
      <c r="X250" s="161"/>
      <c r="Y250" s="120"/>
      <c r="Z250" s="162"/>
      <c r="AA250" s="121">
        <v>1</v>
      </c>
      <c r="AB250" s="121">
        <v>1</v>
      </c>
      <c r="AC250" s="121">
        <v>156</v>
      </c>
      <c r="AD250" s="174">
        <v>0.156</v>
      </c>
      <c r="AE250" s="121">
        <v>1.3177361999999999</v>
      </c>
      <c r="AF250" s="180">
        <v>4673.2877500000004</v>
      </c>
      <c r="AG250" s="185">
        <v>1.8693151000000001</v>
      </c>
      <c r="AH250" s="123">
        <v>234</v>
      </c>
      <c r="AI250" s="123">
        <v>1872</v>
      </c>
      <c r="AJ250" s="123">
        <v>1.8720000000000001</v>
      </c>
      <c r="AK250" s="164">
        <v>3.9312</v>
      </c>
      <c r="AL250" s="124"/>
      <c r="AM250" s="124"/>
      <c r="AN250" s="186"/>
      <c r="AO250" s="166"/>
      <c r="AP250" s="166"/>
      <c r="AQ250" s="167"/>
      <c r="AR250" s="167"/>
      <c r="AS250" s="168"/>
      <c r="AT250" s="168"/>
      <c r="AU250" s="168"/>
      <c r="AV250" s="169"/>
      <c r="AW250" s="169"/>
      <c r="AX250" s="169"/>
      <c r="AY250" s="170"/>
      <c r="AZ250" s="170"/>
      <c r="BA250" s="170"/>
      <c r="BB250" s="169"/>
      <c r="BC250" s="169"/>
      <c r="BD250" s="169"/>
      <c r="BE250" s="171"/>
      <c r="BF250" s="171"/>
      <c r="BG250" s="171"/>
      <c r="BH250" s="172">
        <v>29</v>
      </c>
      <c r="BI250" s="172">
        <v>1.38852</v>
      </c>
      <c r="BJ250" s="172">
        <v>1.76294</v>
      </c>
      <c r="BK250" s="205"/>
      <c r="BM250" s="205"/>
      <c r="BN250" s="205"/>
      <c r="BO250" s="205"/>
    </row>
    <row r="251" spans="1:68" x14ac:dyDescent="0.35">
      <c r="A251" s="175" t="str">
        <f t="shared" si="3"/>
        <v>057</v>
      </c>
      <c r="B251" s="206" t="s">
        <v>483</v>
      </c>
      <c r="C251" s="207" t="s">
        <v>127</v>
      </c>
      <c r="D251" s="175">
        <v>16184</v>
      </c>
      <c r="E251" s="156">
        <v>223</v>
      </c>
      <c r="F251" s="157">
        <v>177.34292885713501</v>
      </c>
      <c r="G251" s="157">
        <v>138.127169040349</v>
      </c>
      <c r="H251" s="157">
        <v>94.6496044864966</v>
      </c>
      <c r="I251" s="156">
        <v>20.148296029592199</v>
      </c>
      <c r="J251" s="157">
        <v>21.305549735642799</v>
      </c>
      <c r="K251" s="157">
        <v>20.700979602600398</v>
      </c>
      <c r="L251" s="157">
        <v>19.765293204784701</v>
      </c>
      <c r="M251" s="158">
        <v>1.1674289711262</v>
      </c>
      <c r="N251" s="158">
        <v>1.39002097773816</v>
      </c>
      <c r="O251" s="210">
        <v>9</v>
      </c>
      <c r="P251" s="210">
        <v>14</v>
      </c>
      <c r="Q251" s="210">
        <v>4498.7</v>
      </c>
      <c r="R251" s="210">
        <v>4.4987000000000013</v>
      </c>
      <c r="S251" s="118"/>
      <c r="T251" s="208"/>
      <c r="U251" s="118"/>
      <c r="V251" s="118"/>
      <c r="W251" s="118"/>
      <c r="X251" s="161"/>
      <c r="Y251" s="120"/>
      <c r="Z251" s="162"/>
      <c r="AA251" s="121">
        <v>1</v>
      </c>
      <c r="AB251" s="121">
        <v>1</v>
      </c>
      <c r="AC251" s="121">
        <v>185</v>
      </c>
      <c r="AD251" s="174">
        <v>0.185</v>
      </c>
      <c r="AE251" s="121">
        <v>0.72850598700000002</v>
      </c>
      <c r="AF251" s="180">
        <v>3560.04</v>
      </c>
      <c r="AG251" s="185">
        <v>1.4240159999999999</v>
      </c>
      <c r="AH251" s="123">
        <v>154</v>
      </c>
      <c r="AI251" s="123">
        <v>1232</v>
      </c>
      <c r="AJ251" s="123">
        <v>1.232</v>
      </c>
      <c r="AK251" s="164">
        <v>2.5872000000000002</v>
      </c>
      <c r="AL251" s="124"/>
      <c r="AM251" s="124"/>
      <c r="AN251" s="186"/>
      <c r="AO251" s="166"/>
      <c r="AP251" s="166"/>
      <c r="AQ251" s="167"/>
      <c r="AR251" s="167"/>
      <c r="AS251" s="168"/>
      <c r="AT251" s="168"/>
      <c r="AU251" s="168"/>
      <c r="AV251" s="169"/>
      <c r="AW251" s="169"/>
      <c r="AX251" s="169"/>
      <c r="AY251" s="170"/>
      <c r="AZ251" s="170"/>
      <c r="BA251" s="170"/>
      <c r="BB251" s="169"/>
      <c r="BC251" s="169"/>
      <c r="BD251" s="169"/>
      <c r="BE251" s="171"/>
      <c r="BF251" s="171"/>
      <c r="BG251" s="171"/>
      <c r="BH251" s="172">
        <v>19</v>
      </c>
      <c r="BI251" s="172">
        <v>2.5827499999999999</v>
      </c>
      <c r="BJ251" s="172">
        <v>2.6551999999999998</v>
      </c>
      <c r="BK251" s="205"/>
      <c r="BL251" s="205"/>
      <c r="BM251" s="205"/>
      <c r="BN251" s="205"/>
      <c r="BO251" s="205"/>
    </row>
    <row r="252" spans="1:68" x14ac:dyDescent="0.35">
      <c r="A252" s="175" t="str">
        <f t="shared" si="3"/>
        <v>057</v>
      </c>
      <c r="B252" s="206" t="s">
        <v>526</v>
      </c>
      <c r="C252" s="207" t="s">
        <v>164</v>
      </c>
      <c r="D252" s="175">
        <v>8695</v>
      </c>
      <c r="E252" s="156">
        <v>111</v>
      </c>
      <c r="F252" s="157">
        <v>88.096253238734505</v>
      </c>
      <c r="G252" s="157">
        <v>68.729058016277904</v>
      </c>
      <c r="H252" s="157">
        <v>47.194156733659902</v>
      </c>
      <c r="I252" s="156">
        <v>7.4092950453578901</v>
      </c>
      <c r="J252" s="157">
        <v>7.8369474534638597</v>
      </c>
      <c r="K252" s="157">
        <v>7.6135341501296603</v>
      </c>
      <c r="L252" s="157">
        <v>7.2677598923625704</v>
      </c>
      <c r="M252" s="158">
        <v>0.83752384628014798</v>
      </c>
      <c r="N252" s="158">
        <v>0.91743011072383696</v>
      </c>
      <c r="O252" s="210"/>
      <c r="P252" s="210"/>
      <c r="Q252" s="210"/>
      <c r="R252" s="210"/>
      <c r="S252" s="118"/>
      <c r="T252" s="208"/>
      <c r="U252" s="118"/>
      <c r="V252" s="118"/>
      <c r="W252" s="118"/>
      <c r="X252" s="161"/>
      <c r="Y252" s="120"/>
      <c r="Z252" s="162"/>
      <c r="AA252" s="121"/>
      <c r="AB252" s="121"/>
      <c r="AC252" s="121"/>
      <c r="AD252" s="174"/>
      <c r="AE252" s="121"/>
      <c r="AF252" s="180">
        <v>1994.5072500000001</v>
      </c>
      <c r="AG252" s="185">
        <v>0.79780289999999998</v>
      </c>
      <c r="AH252" s="123">
        <v>119</v>
      </c>
      <c r="AI252" s="123">
        <v>952</v>
      </c>
      <c r="AJ252" s="123">
        <v>0.95199999999999996</v>
      </c>
      <c r="AK252" s="164">
        <v>1.9992000000000001</v>
      </c>
      <c r="AL252" s="124"/>
      <c r="AM252" s="124"/>
      <c r="AN252" s="186"/>
      <c r="AO252" s="166"/>
      <c r="AP252" s="166"/>
      <c r="AQ252" s="167"/>
      <c r="AR252" s="167"/>
      <c r="AS252" s="168"/>
      <c r="AT252" s="168"/>
      <c r="AU252" s="168"/>
      <c r="AV252" s="169"/>
      <c r="AW252" s="169"/>
      <c r="AX252" s="169"/>
      <c r="AY252" s="170"/>
      <c r="AZ252" s="170"/>
      <c r="BA252" s="170"/>
      <c r="BB252" s="169"/>
      <c r="BC252" s="169"/>
      <c r="BD252" s="169"/>
      <c r="BE252" s="171"/>
      <c r="BF252" s="171"/>
      <c r="BG252" s="171"/>
      <c r="BH252" s="172">
        <v>10</v>
      </c>
      <c r="BI252" s="172">
        <v>6.6269999999999996E-2</v>
      </c>
      <c r="BJ252" s="172">
        <v>0.14460000000000001</v>
      </c>
      <c r="BK252" s="205"/>
      <c r="BL252" s="205"/>
      <c r="BM252" s="205"/>
      <c r="BN252" s="205"/>
      <c r="BO252" s="205"/>
    </row>
    <row r="253" spans="1:68" x14ac:dyDescent="0.35">
      <c r="A253" s="175" t="str">
        <f t="shared" si="3"/>
        <v>057</v>
      </c>
      <c r="B253" s="206" t="s">
        <v>615</v>
      </c>
      <c r="C253" s="207" t="s">
        <v>866</v>
      </c>
      <c r="D253" s="175">
        <v>48714</v>
      </c>
      <c r="E253" s="156">
        <v>564</v>
      </c>
      <c r="F253" s="157">
        <v>447.40818494063001</v>
      </c>
      <c r="G253" s="157">
        <v>349.32292392399199</v>
      </c>
      <c r="H253" s="157">
        <v>240.10666372131701</v>
      </c>
      <c r="I253" s="156">
        <v>38.214345212715898</v>
      </c>
      <c r="J253" s="157">
        <v>40.428316083582899</v>
      </c>
      <c r="K253" s="157">
        <v>39.271697913380599</v>
      </c>
      <c r="L253" s="157">
        <v>37.481612975048499</v>
      </c>
      <c r="M253" s="158">
        <v>7.1380658592548398</v>
      </c>
      <c r="N253" s="158">
        <v>7.6134142510354899</v>
      </c>
      <c r="O253" s="210">
        <v>14</v>
      </c>
      <c r="P253" s="210">
        <v>23</v>
      </c>
      <c r="Q253" s="210">
        <v>37969</v>
      </c>
      <c r="R253" s="210">
        <v>37.969000000000001</v>
      </c>
      <c r="S253" s="118"/>
      <c r="T253" s="208"/>
      <c r="U253" s="118"/>
      <c r="V253" s="118"/>
      <c r="W253" s="118"/>
      <c r="X253" s="161"/>
      <c r="Y253" s="120"/>
      <c r="Z253" s="162"/>
      <c r="AA253" s="121">
        <v>1</v>
      </c>
      <c r="AB253" s="121">
        <v>1</v>
      </c>
      <c r="AC253" s="121"/>
      <c r="AD253" s="174"/>
      <c r="AE253" s="121">
        <v>12.444146748</v>
      </c>
      <c r="AF253" s="180">
        <v>5557.9475000000002</v>
      </c>
      <c r="AG253" s="185">
        <v>2.223179</v>
      </c>
      <c r="AH253" s="123">
        <v>440</v>
      </c>
      <c r="AI253" s="123">
        <v>3520</v>
      </c>
      <c r="AJ253" s="123">
        <v>3.52</v>
      </c>
      <c r="AK253" s="164">
        <v>7.3920000000000003</v>
      </c>
      <c r="AL253" s="165"/>
      <c r="AM253" s="165"/>
      <c r="AN253" s="209"/>
      <c r="AO253" s="166"/>
      <c r="AP253" s="166"/>
      <c r="AQ253" s="167"/>
      <c r="AR253" s="167"/>
      <c r="AS253" s="168"/>
      <c r="AT253" s="168"/>
      <c r="AU253" s="168"/>
      <c r="AV253" s="169"/>
      <c r="AW253" s="169"/>
      <c r="AX253" s="169"/>
      <c r="AY253" s="170">
        <v>1</v>
      </c>
      <c r="AZ253" s="170">
        <v>1</v>
      </c>
      <c r="BA253" s="170">
        <v>2.1509999999999998</v>
      </c>
      <c r="BB253" s="169"/>
      <c r="BC253" s="169"/>
      <c r="BD253" s="169"/>
      <c r="BE253" s="171"/>
      <c r="BF253" s="171"/>
      <c r="BG253" s="171"/>
      <c r="BH253" s="172">
        <v>48</v>
      </c>
      <c r="BI253" s="172">
        <v>20.420169999999899</v>
      </c>
      <c r="BJ253" s="172">
        <v>48.272293333333003</v>
      </c>
      <c r="BK253" s="205"/>
      <c r="BL253" s="205"/>
      <c r="BM253" s="205"/>
      <c r="BN253" s="205"/>
      <c r="BO253" s="205"/>
    </row>
    <row r="254" spans="1:68" x14ac:dyDescent="0.35">
      <c r="A254" s="175" t="str">
        <f t="shared" si="3"/>
        <v>057</v>
      </c>
      <c r="B254" s="206" t="s">
        <v>620</v>
      </c>
      <c r="C254" s="207" t="s">
        <v>252</v>
      </c>
      <c r="D254" s="175">
        <v>29564</v>
      </c>
      <c r="E254" s="156">
        <v>410</v>
      </c>
      <c r="F254" s="157">
        <v>325.08579922457398</v>
      </c>
      <c r="G254" s="157">
        <v>253.183885378886</v>
      </c>
      <c r="H254" s="157">
        <v>173.476760704469</v>
      </c>
      <c r="I254" s="156">
        <v>34.1516249833046</v>
      </c>
      <c r="J254" s="157">
        <v>36.147768452170297</v>
      </c>
      <c r="K254" s="157">
        <v>35.104947231348902</v>
      </c>
      <c r="L254" s="157">
        <v>33.490984552170801</v>
      </c>
      <c r="M254" s="158">
        <v>2.5954552370949502</v>
      </c>
      <c r="N254" s="158">
        <v>2.86173435038011</v>
      </c>
      <c r="O254" s="210">
        <v>13</v>
      </c>
      <c r="P254" s="210">
        <v>24</v>
      </c>
      <c r="Q254" s="210">
        <v>8186.35</v>
      </c>
      <c r="R254" s="210">
        <v>8.1863499999999991</v>
      </c>
      <c r="S254" s="118">
        <v>1</v>
      </c>
      <c r="T254" s="208">
        <v>2</v>
      </c>
      <c r="U254" s="118"/>
      <c r="V254" s="118"/>
      <c r="W254" s="118"/>
      <c r="X254" s="161"/>
      <c r="Y254" s="120"/>
      <c r="Z254" s="162"/>
      <c r="AA254" s="121">
        <v>1</v>
      </c>
      <c r="AB254" s="121">
        <v>2</v>
      </c>
      <c r="AC254" s="121">
        <v>286</v>
      </c>
      <c r="AD254" s="174">
        <v>0.28599999999999998</v>
      </c>
      <c r="AE254" s="121"/>
      <c r="AF254" s="180">
        <v>8578.0780000000013</v>
      </c>
      <c r="AG254" s="185">
        <v>3.4312312</v>
      </c>
      <c r="AH254" s="123">
        <v>374</v>
      </c>
      <c r="AI254" s="123">
        <v>2992</v>
      </c>
      <c r="AJ254" s="123">
        <v>2.992</v>
      </c>
      <c r="AK254" s="164">
        <v>6.2831999999999999</v>
      </c>
      <c r="AL254" s="124"/>
      <c r="AM254" s="124"/>
      <c r="AN254" s="186"/>
      <c r="AO254" s="166"/>
      <c r="AP254" s="166"/>
      <c r="AQ254" s="167"/>
      <c r="AR254" s="167"/>
      <c r="AS254" s="168"/>
      <c r="AT254" s="168"/>
      <c r="AU254" s="168"/>
      <c r="AV254" s="169"/>
      <c r="AW254" s="169"/>
      <c r="AX254" s="169"/>
      <c r="AY254" s="170"/>
      <c r="AZ254" s="170"/>
      <c r="BA254" s="170"/>
      <c r="BB254" s="169"/>
      <c r="BC254" s="169"/>
      <c r="BD254" s="169"/>
      <c r="BE254" s="171"/>
      <c r="BF254" s="171"/>
      <c r="BG254" s="171"/>
      <c r="BH254" s="172">
        <v>36</v>
      </c>
      <c r="BI254" s="172">
        <v>1.7383</v>
      </c>
      <c r="BJ254" s="172">
        <v>1.8848199999999999</v>
      </c>
      <c r="BK254" s="205"/>
      <c r="BL254" s="205"/>
      <c r="BM254" s="205"/>
      <c r="BN254" s="205"/>
      <c r="BO254" s="205"/>
    </row>
    <row r="255" spans="1:68" ht="15.75" customHeight="1" x14ac:dyDescent="0.35">
      <c r="A255" s="175" t="str">
        <f t="shared" si="3"/>
        <v>057</v>
      </c>
      <c r="B255" s="206" t="s">
        <v>637</v>
      </c>
      <c r="C255" s="207" t="s">
        <v>867</v>
      </c>
      <c r="D255" s="175">
        <v>27120</v>
      </c>
      <c r="E255" s="156">
        <v>311</v>
      </c>
      <c r="F255" s="157">
        <v>246.88117525706201</v>
      </c>
      <c r="G255" s="157">
        <v>193.367535754344</v>
      </c>
      <c r="H255" s="157">
        <v>133.43961356330999</v>
      </c>
      <c r="I255" s="156">
        <v>20.3725253752174</v>
      </c>
      <c r="J255" s="157">
        <v>21.545105441528602</v>
      </c>
      <c r="K255" s="157">
        <v>20.932528542456101</v>
      </c>
      <c r="L255" s="157">
        <v>19.984450162874602</v>
      </c>
      <c r="M255" s="158">
        <v>2.5784069914480101</v>
      </c>
      <c r="N255" s="158">
        <v>2.7327984443644202</v>
      </c>
      <c r="O255" s="210"/>
      <c r="P255" s="210"/>
      <c r="Q255" s="210"/>
      <c r="R255" s="210"/>
      <c r="S255" s="118"/>
      <c r="T255" s="208"/>
      <c r="U255" s="118"/>
      <c r="V255" s="118"/>
      <c r="W255" s="118"/>
      <c r="X255" s="161"/>
      <c r="Y255" s="120"/>
      <c r="Z255" s="162"/>
      <c r="AA255" s="121">
        <v>1</v>
      </c>
      <c r="AB255" s="121">
        <v>1</v>
      </c>
      <c r="AC255" s="121"/>
      <c r="AD255" s="174"/>
      <c r="AE255" s="121">
        <v>0.99630300000000005</v>
      </c>
      <c r="AF255" s="180">
        <v>5497.1175000000003</v>
      </c>
      <c r="AG255" s="185">
        <v>2.1988470000000002</v>
      </c>
      <c r="AH255" s="123">
        <v>362</v>
      </c>
      <c r="AI255" s="123">
        <v>2896</v>
      </c>
      <c r="AJ255" s="123">
        <v>2.8959999999999999</v>
      </c>
      <c r="AK255" s="164">
        <v>6.0815999999999999</v>
      </c>
      <c r="AL255" s="124"/>
      <c r="AM255" s="124"/>
      <c r="AN255" s="186"/>
      <c r="AO255" s="166"/>
      <c r="AP255" s="166"/>
      <c r="AQ255" s="167"/>
      <c r="AR255" s="167"/>
      <c r="AS255" s="168"/>
      <c r="AT255" s="168"/>
      <c r="AU255" s="168"/>
      <c r="AV255" s="169"/>
      <c r="AW255" s="169"/>
      <c r="AX255" s="169"/>
      <c r="AY255" s="170"/>
      <c r="AZ255" s="170"/>
      <c r="BA255" s="170"/>
      <c r="BB255" s="169"/>
      <c r="BC255" s="169"/>
      <c r="BD255" s="169"/>
      <c r="BE255" s="171"/>
      <c r="BF255" s="171"/>
      <c r="BG255" s="171"/>
      <c r="BH255" s="172">
        <v>25</v>
      </c>
      <c r="BI255" s="172">
        <v>0.57606999999999997</v>
      </c>
      <c r="BJ255" s="172">
        <v>1.0426200000000001</v>
      </c>
      <c r="BK255" s="205"/>
      <c r="BL255" s="205"/>
      <c r="BM255" s="205"/>
      <c r="BN255" s="205"/>
      <c r="BO255" s="205"/>
    </row>
    <row r="256" spans="1:68" x14ac:dyDescent="0.35">
      <c r="A256" s="175" t="str">
        <f t="shared" si="3"/>
        <v>057</v>
      </c>
      <c r="B256" s="206" t="s">
        <v>656</v>
      </c>
      <c r="C256" s="207" t="s">
        <v>282</v>
      </c>
      <c r="D256" s="175">
        <v>20405</v>
      </c>
      <c r="E256" s="156">
        <v>243</v>
      </c>
      <c r="F256" s="157">
        <v>192.31665153211199</v>
      </c>
      <c r="G256" s="157">
        <v>151.003702404271</v>
      </c>
      <c r="H256" s="157">
        <v>104.52757258788399</v>
      </c>
      <c r="I256" s="156">
        <v>22.262879891854201</v>
      </c>
      <c r="J256" s="157">
        <v>17.536304121580802</v>
      </c>
      <c r="K256" s="157">
        <v>16.378055837180298</v>
      </c>
      <c r="L256" s="157">
        <v>15.138914309967101</v>
      </c>
      <c r="M256" s="158">
        <v>2.0760540558611602</v>
      </c>
      <c r="N256" s="158">
        <v>2.32537277471988</v>
      </c>
      <c r="O256" s="210">
        <v>5</v>
      </c>
      <c r="P256" s="210">
        <v>9</v>
      </c>
      <c r="Q256" s="210">
        <v>2846</v>
      </c>
      <c r="R256" s="210">
        <v>2.8460000000000001</v>
      </c>
      <c r="S256" s="118"/>
      <c r="T256" s="208"/>
      <c r="U256" s="118"/>
      <c r="V256" s="118"/>
      <c r="W256" s="118"/>
      <c r="X256" s="161"/>
      <c r="Y256" s="120"/>
      <c r="Z256" s="162"/>
      <c r="AA256" s="121">
        <v>1</v>
      </c>
      <c r="AB256" s="121">
        <v>1</v>
      </c>
      <c r="AC256" s="121"/>
      <c r="AD256" s="174"/>
      <c r="AE256" s="121">
        <v>0.77816640000000004</v>
      </c>
      <c r="AF256" s="180">
        <v>3485.4629249999998</v>
      </c>
      <c r="AG256" s="185">
        <v>1.3941851699999999</v>
      </c>
      <c r="AH256" s="123">
        <v>203</v>
      </c>
      <c r="AI256" s="123">
        <v>1624</v>
      </c>
      <c r="AJ256" s="123">
        <v>1.6240000000000001</v>
      </c>
      <c r="AK256" s="164">
        <v>3.4104000000000001</v>
      </c>
      <c r="AL256" s="124"/>
      <c r="AM256" s="124"/>
      <c r="AN256" s="186"/>
      <c r="AO256" s="166"/>
      <c r="AP256" s="166"/>
      <c r="AQ256" s="167"/>
      <c r="AR256" s="167"/>
      <c r="AS256" s="168"/>
      <c r="AT256" s="168"/>
      <c r="AU256" s="168"/>
      <c r="AV256" s="169"/>
      <c r="AW256" s="169"/>
      <c r="AX256" s="169"/>
      <c r="AY256" s="170"/>
      <c r="AZ256" s="170"/>
      <c r="BA256" s="170"/>
      <c r="BB256" s="169"/>
      <c r="BC256" s="169"/>
      <c r="BD256" s="169"/>
      <c r="BE256" s="171"/>
      <c r="BF256" s="171"/>
      <c r="BG256" s="171"/>
      <c r="BH256" s="172">
        <v>26</v>
      </c>
      <c r="BI256" s="172">
        <v>5.2038000000000002</v>
      </c>
      <c r="BJ256" s="172">
        <v>6.8866335483869996</v>
      </c>
      <c r="BK256" s="205"/>
      <c r="BL256" s="205"/>
      <c r="BM256" s="205"/>
      <c r="BN256" s="205"/>
      <c r="BO256" s="205"/>
    </row>
    <row r="257" spans="1:69" x14ac:dyDescent="0.35">
      <c r="A257" s="175" t="str">
        <f t="shared" si="3"/>
        <v>057</v>
      </c>
      <c r="B257" s="206" t="s">
        <v>672</v>
      </c>
      <c r="C257" s="207" t="s">
        <v>297</v>
      </c>
      <c r="D257" s="175">
        <v>25177</v>
      </c>
      <c r="E257" s="156">
        <v>326</v>
      </c>
      <c r="F257" s="157">
        <v>258.49231446336</v>
      </c>
      <c r="G257" s="157">
        <v>201.69510430298999</v>
      </c>
      <c r="H257" s="157">
        <v>138.52398649189001</v>
      </c>
      <c r="I257" s="156">
        <v>30.059856639743799</v>
      </c>
      <c r="J257" s="157">
        <v>31.8151121123135</v>
      </c>
      <c r="K257" s="157">
        <v>30.8981351097543</v>
      </c>
      <c r="L257" s="157">
        <v>29.478940112332399</v>
      </c>
      <c r="M257" s="158">
        <v>2.9201981523519098</v>
      </c>
      <c r="N257" s="158">
        <v>3.33651435146301</v>
      </c>
      <c r="O257" s="210">
        <v>5</v>
      </c>
      <c r="P257" s="210">
        <v>11</v>
      </c>
      <c r="Q257" s="210">
        <v>2583</v>
      </c>
      <c r="R257" s="210">
        <v>2.5829999999999997</v>
      </c>
      <c r="S257" s="118"/>
      <c r="T257" s="208"/>
      <c r="U257" s="118"/>
      <c r="V257" s="118"/>
      <c r="W257" s="118"/>
      <c r="X257" s="161"/>
      <c r="Y257" s="120"/>
      <c r="Z257" s="162"/>
      <c r="AA257" s="121">
        <v>2</v>
      </c>
      <c r="AB257" s="121">
        <v>2</v>
      </c>
      <c r="AC257" s="121"/>
      <c r="AD257" s="174"/>
      <c r="AE257" s="121">
        <v>1.6987839</v>
      </c>
      <c r="AF257" s="180">
        <v>5612.1097499999996</v>
      </c>
      <c r="AG257" s="185">
        <v>2.2448438999999998</v>
      </c>
      <c r="AH257" s="123">
        <v>366</v>
      </c>
      <c r="AI257" s="123">
        <v>2928</v>
      </c>
      <c r="AJ257" s="123">
        <v>2.9279999999999999</v>
      </c>
      <c r="AK257" s="164">
        <v>6.1487999999999996</v>
      </c>
      <c r="AL257" s="124"/>
      <c r="AM257" s="124"/>
      <c r="AN257" s="186"/>
      <c r="AO257" s="166"/>
      <c r="AP257" s="166"/>
      <c r="AQ257" s="167"/>
      <c r="AR257" s="167"/>
      <c r="AS257" s="168"/>
      <c r="AT257" s="168"/>
      <c r="AU257" s="168"/>
      <c r="AV257" s="169"/>
      <c r="AW257" s="169"/>
      <c r="AX257" s="169"/>
      <c r="AY257" s="170"/>
      <c r="AZ257" s="170"/>
      <c r="BA257" s="170"/>
      <c r="BB257" s="169"/>
      <c r="BC257" s="169"/>
      <c r="BD257" s="169"/>
      <c r="BE257" s="171"/>
      <c r="BF257" s="171"/>
      <c r="BG257" s="171"/>
      <c r="BH257" s="172">
        <v>40</v>
      </c>
      <c r="BI257" s="172">
        <v>1.8459000000000001</v>
      </c>
      <c r="BJ257" s="172">
        <v>2.6865399999999999</v>
      </c>
      <c r="BK257" s="205"/>
      <c r="BL257" s="205"/>
      <c r="BM257" s="205"/>
      <c r="BO257" s="205"/>
    </row>
    <row r="258" spans="1:69" x14ac:dyDescent="0.35">
      <c r="A258" s="175" t="str">
        <f t="shared" si="3"/>
        <v>057</v>
      </c>
      <c r="B258" s="206" t="s">
        <v>673</v>
      </c>
      <c r="C258" s="207" t="s">
        <v>298</v>
      </c>
      <c r="D258" s="175">
        <v>21829</v>
      </c>
      <c r="E258" s="156">
        <v>280</v>
      </c>
      <c r="F258" s="157">
        <v>221.98348828412699</v>
      </c>
      <c r="G258" s="157">
        <v>174.02990683207599</v>
      </c>
      <c r="H258" s="157">
        <v>120.23608248363</v>
      </c>
      <c r="I258" s="156">
        <v>12.8883157824419</v>
      </c>
      <c r="J258" s="157">
        <v>13.6198170974329</v>
      </c>
      <c r="K258" s="157">
        <v>13.2376676646745</v>
      </c>
      <c r="L258" s="157">
        <v>12.6462192840448</v>
      </c>
      <c r="M258" s="158">
        <v>2.33691016142817</v>
      </c>
      <c r="N258" s="158">
        <v>2.5117877856730999</v>
      </c>
      <c r="O258" s="210">
        <v>3</v>
      </c>
      <c r="P258" s="210">
        <v>4</v>
      </c>
      <c r="Q258" s="210">
        <v>1192</v>
      </c>
      <c r="R258" s="210">
        <v>1.1919999999999999</v>
      </c>
      <c r="S258" s="118"/>
      <c r="T258" s="208"/>
      <c r="U258" s="118"/>
      <c r="V258" s="118"/>
      <c r="W258" s="118"/>
      <c r="X258" s="161"/>
      <c r="Y258" s="120"/>
      <c r="Z258" s="162"/>
      <c r="AA258" s="121">
        <v>1</v>
      </c>
      <c r="AB258" s="121">
        <v>1</v>
      </c>
      <c r="AC258" s="121"/>
      <c r="AD258" s="174"/>
      <c r="AE258" s="121">
        <v>1.4763309</v>
      </c>
      <c r="AF258" s="180">
        <v>4529.7467500000002</v>
      </c>
      <c r="AG258" s="185">
        <v>1.8118987</v>
      </c>
      <c r="AH258" s="123">
        <v>115</v>
      </c>
      <c r="AI258" s="123">
        <v>920</v>
      </c>
      <c r="AJ258" s="123">
        <v>0.92</v>
      </c>
      <c r="AK258" s="164">
        <v>1.9319999999999999</v>
      </c>
      <c r="AL258" s="165"/>
      <c r="AM258" s="165"/>
      <c r="AN258" s="209"/>
      <c r="AO258" s="166"/>
      <c r="AP258" s="166"/>
      <c r="AQ258" s="167"/>
      <c r="AR258" s="167"/>
      <c r="AS258" s="168"/>
      <c r="AT258" s="168"/>
      <c r="AU258" s="168"/>
      <c r="AV258" s="169"/>
      <c r="AW258" s="169"/>
      <c r="AX258" s="169"/>
      <c r="AY258" s="170"/>
      <c r="AZ258" s="170"/>
      <c r="BA258" s="170"/>
      <c r="BB258" s="169"/>
      <c r="BC258" s="169"/>
      <c r="BD258" s="169"/>
      <c r="BE258" s="171"/>
      <c r="BF258" s="171"/>
      <c r="BG258" s="171"/>
      <c r="BH258" s="172">
        <v>43</v>
      </c>
      <c r="BI258" s="172">
        <v>8.1044699999999903</v>
      </c>
      <c r="BJ258" s="172">
        <v>9.0907999999999909</v>
      </c>
      <c r="BK258" s="205"/>
      <c r="BL258" s="205"/>
      <c r="BM258" s="205"/>
      <c r="BN258" s="205"/>
      <c r="BO258" s="205"/>
    </row>
    <row r="259" spans="1:69" x14ac:dyDescent="0.35">
      <c r="A259" s="175" t="str">
        <f t="shared" ref="A259:A322" si="4">LEFT(B259,3)</f>
        <v>057</v>
      </c>
      <c r="B259" s="206" t="s">
        <v>696</v>
      </c>
      <c r="C259" s="207" t="s">
        <v>321</v>
      </c>
      <c r="D259" s="175">
        <v>11108</v>
      </c>
      <c r="E259" s="156">
        <v>153</v>
      </c>
      <c r="F259" s="157">
        <v>121.212121565809</v>
      </c>
      <c r="G259" s="157">
        <v>95.402411357423901</v>
      </c>
      <c r="H259" s="157">
        <v>66.236438001583196</v>
      </c>
      <c r="I259" s="156">
        <v>7.8953247681573</v>
      </c>
      <c r="J259" s="157">
        <v>8.3585171519958497</v>
      </c>
      <c r="K259" s="157">
        <v>8.1165371266502007</v>
      </c>
      <c r="L259" s="157">
        <v>7.7420273619689297</v>
      </c>
      <c r="M259" s="158">
        <v>0.80655288899616495</v>
      </c>
      <c r="N259" s="158">
        <v>0.92834477395177994</v>
      </c>
      <c r="O259" s="210">
        <v>4</v>
      </c>
      <c r="P259" s="210">
        <v>6</v>
      </c>
      <c r="Q259" s="210">
        <v>1127</v>
      </c>
      <c r="R259" s="210">
        <v>1.127</v>
      </c>
      <c r="S259" s="118"/>
      <c r="T259" s="208"/>
      <c r="U259" s="118"/>
      <c r="V259" s="118"/>
      <c r="W259" s="118"/>
      <c r="X259" s="161"/>
      <c r="Y259" s="120"/>
      <c r="Z259" s="162"/>
      <c r="AA259" s="121"/>
      <c r="AB259" s="121"/>
      <c r="AC259" s="121"/>
      <c r="AD259" s="174"/>
      <c r="AE259" s="121"/>
      <c r="AF259" s="180">
        <v>2721.5377499999995</v>
      </c>
      <c r="AG259" s="185">
        <v>1.0886150999999999</v>
      </c>
      <c r="AH259" s="123">
        <v>96</v>
      </c>
      <c r="AI259" s="123">
        <v>768</v>
      </c>
      <c r="AJ259" s="123">
        <v>0.76800000000000002</v>
      </c>
      <c r="AK259" s="164">
        <v>1.6128</v>
      </c>
      <c r="AL259" s="124"/>
      <c r="AM259" s="124"/>
      <c r="AN259" s="186"/>
      <c r="AO259" s="166"/>
      <c r="AP259" s="166"/>
      <c r="AQ259" s="167"/>
      <c r="AR259" s="167"/>
      <c r="AS259" s="168"/>
      <c r="AT259" s="168"/>
      <c r="AU259" s="168"/>
      <c r="AV259" s="169"/>
      <c r="AW259" s="169"/>
      <c r="AX259" s="169"/>
      <c r="AY259" s="170"/>
      <c r="AZ259" s="170"/>
      <c r="BA259" s="170"/>
      <c r="BB259" s="169"/>
      <c r="BC259" s="169"/>
      <c r="BD259" s="169"/>
      <c r="BE259" s="171"/>
      <c r="BF259" s="171"/>
      <c r="BG259" s="171"/>
      <c r="BH259" s="172">
        <v>18</v>
      </c>
      <c r="BI259" s="172">
        <v>9.4960000000000003E-2</v>
      </c>
      <c r="BJ259" s="172">
        <v>0.21915999999999999</v>
      </c>
      <c r="BK259" s="205"/>
      <c r="BL259" s="205"/>
      <c r="BM259" s="205"/>
      <c r="BN259" s="205"/>
      <c r="BO259" s="205"/>
    </row>
    <row r="260" spans="1:69" x14ac:dyDescent="0.35">
      <c r="A260" s="175" t="str">
        <f t="shared" si="4"/>
        <v>057</v>
      </c>
      <c r="B260" s="206" t="s">
        <v>412</v>
      </c>
      <c r="C260" s="207" t="s">
        <v>871</v>
      </c>
      <c r="D260" s="175">
        <v>45364</v>
      </c>
      <c r="E260" s="156">
        <v>599</v>
      </c>
      <c r="F260" s="157">
        <v>474.871615180547</v>
      </c>
      <c r="G260" s="157">
        <v>373.79213994790598</v>
      </c>
      <c r="H260" s="157">
        <v>259.54911889085901</v>
      </c>
      <c r="I260" s="156">
        <v>28.3933500229241</v>
      </c>
      <c r="J260" s="157">
        <v>29.996499014301101</v>
      </c>
      <c r="K260" s="157">
        <v>29.1589851710219</v>
      </c>
      <c r="L260" s="157">
        <v>27.862774411824901</v>
      </c>
      <c r="M260" s="158">
        <v>6.8919848159586703</v>
      </c>
      <c r="N260" s="158">
        <v>7.5055402197810404</v>
      </c>
      <c r="O260" s="210">
        <v>4</v>
      </c>
      <c r="P260" s="210">
        <v>6</v>
      </c>
      <c r="Q260" s="210">
        <v>885</v>
      </c>
      <c r="R260" s="210">
        <v>0.88500000000000001</v>
      </c>
      <c r="S260" s="118"/>
      <c r="T260" s="208"/>
      <c r="U260" s="118"/>
      <c r="V260" s="118"/>
      <c r="W260" s="118"/>
      <c r="X260" s="161"/>
      <c r="Y260" s="120"/>
      <c r="Z260" s="162"/>
      <c r="AA260" s="121">
        <v>1</v>
      </c>
      <c r="AB260" s="121">
        <v>1</v>
      </c>
      <c r="AC260" s="121">
        <v>169</v>
      </c>
      <c r="AD260" s="174">
        <v>0.16900000000000001</v>
      </c>
      <c r="AE260" s="121">
        <v>1.4536632</v>
      </c>
      <c r="AF260" s="180">
        <v>5492.7907499999992</v>
      </c>
      <c r="AG260" s="185">
        <v>2.1971162999999998</v>
      </c>
      <c r="AH260" s="123">
        <v>158</v>
      </c>
      <c r="AI260" s="123">
        <v>1615.48</v>
      </c>
      <c r="AJ260" s="123">
        <v>1.61548</v>
      </c>
      <c r="AK260" s="164">
        <v>3.3925079999999999</v>
      </c>
      <c r="AL260" s="124"/>
      <c r="AM260" s="124"/>
      <c r="AN260" s="186"/>
      <c r="AO260" s="166"/>
      <c r="AP260" s="166"/>
      <c r="AQ260" s="167"/>
      <c r="AR260" s="167"/>
      <c r="AS260" s="168"/>
      <c r="AT260" s="168"/>
      <c r="AU260" s="168"/>
      <c r="AV260" s="169"/>
      <c r="AW260" s="169"/>
      <c r="AX260" s="169"/>
      <c r="AY260" s="170"/>
      <c r="AZ260" s="170"/>
      <c r="BA260" s="170"/>
      <c r="BB260" s="169"/>
      <c r="BC260" s="169"/>
      <c r="BD260" s="169"/>
      <c r="BE260" s="171"/>
      <c r="BF260" s="171"/>
      <c r="BG260" s="171"/>
      <c r="BH260" s="172">
        <v>54</v>
      </c>
      <c r="BI260" s="172">
        <v>1.9370000000000001</v>
      </c>
      <c r="BJ260" s="172">
        <v>4.3348000000000004</v>
      </c>
      <c r="BK260" s="205"/>
      <c r="BL260" s="205"/>
      <c r="BM260" s="205"/>
      <c r="BO260" s="205"/>
    </row>
    <row r="261" spans="1:69" x14ac:dyDescent="0.35">
      <c r="A261" s="175" t="str">
        <f t="shared" si="4"/>
        <v>057</v>
      </c>
      <c r="B261" s="206" t="s">
        <v>433</v>
      </c>
      <c r="C261" s="207" t="s">
        <v>71</v>
      </c>
      <c r="D261" s="175">
        <v>20483</v>
      </c>
      <c r="E261" s="156">
        <v>260</v>
      </c>
      <c r="F261" s="157">
        <v>205.75122999052101</v>
      </c>
      <c r="G261" s="157">
        <v>162.147398477449</v>
      </c>
      <c r="H261" s="157">
        <v>112.754233105201</v>
      </c>
      <c r="I261" s="156">
        <v>11.0591704129896</v>
      </c>
      <c r="J261" s="157">
        <v>11.696597681608999</v>
      </c>
      <c r="K261" s="157">
        <v>11.363594221279399</v>
      </c>
      <c r="L261" s="157">
        <v>10.8482085096368</v>
      </c>
      <c r="M261" s="158">
        <v>1.1199156006338999</v>
      </c>
      <c r="N261" s="158">
        <v>1.18744750134536</v>
      </c>
      <c r="O261" s="210">
        <v>2</v>
      </c>
      <c r="P261" s="210">
        <v>3</v>
      </c>
      <c r="Q261" s="210">
        <v>704</v>
      </c>
      <c r="R261" s="210">
        <v>0.70400000000000007</v>
      </c>
      <c r="S261" s="118"/>
      <c r="T261" s="208"/>
      <c r="U261" s="118"/>
      <c r="V261" s="118"/>
      <c r="W261" s="118"/>
      <c r="X261" s="161"/>
      <c r="Y261" s="120"/>
      <c r="Z261" s="162"/>
      <c r="AA261" s="121"/>
      <c r="AB261" s="121"/>
      <c r="AC261" s="121"/>
      <c r="AD261" s="174"/>
      <c r="AE261" s="121"/>
      <c r="AF261" s="180">
        <v>4078.7017499999997</v>
      </c>
      <c r="AG261" s="185">
        <v>1.6314807</v>
      </c>
      <c r="AH261" s="123">
        <v>137</v>
      </c>
      <c r="AI261" s="123">
        <v>1198.9000000000001</v>
      </c>
      <c r="AJ261" s="123">
        <v>1.1989000000000001</v>
      </c>
      <c r="AK261" s="164">
        <v>2.51769</v>
      </c>
      <c r="AL261" s="124"/>
      <c r="AM261" s="124"/>
      <c r="AN261" s="186"/>
      <c r="AO261" s="166"/>
      <c r="AP261" s="166"/>
      <c r="AQ261" s="167"/>
      <c r="AR261" s="167"/>
      <c r="AS261" s="168"/>
      <c r="AT261" s="168"/>
      <c r="AU261" s="168"/>
      <c r="AV261" s="169"/>
      <c r="AW261" s="169"/>
      <c r="AX261" s="169"/>
      <c r="AY261" s="170"/>
      <c r="AZ261" s="170"/>
      <c r="BA261" s="170"/>
      <c r="BB261" s="169"/>
      <c r="BC261" s="169"/>
      <c r="BD261" s="169"/>
      <c r="BE261" s="171"/>
      <c r="BF261" s="171"/>
      <c r="BG261" s="171"/>
      <c r="BH261" s="172">
        <v>15</v>
      </c>
      <c r="BI261" s="172">
        <v>0.33829999999999999</v>
      </c>
      <c r="BJ261" s="172">
        <v>0.52712000000000003</v>
      </c>
      <c r="BK261" s="205"/>
      <c r="BL261" s="205"/>
      <c r="BM261" s="205"/>
      <c r="BO261" s="205"/>
    </row>
    <row r="262" spans="1:69" x14ac:dyDescent="0.35">
      <c r="A262" s="175" t="str">
        <f t="shared" si="4"/>
        <v>057</v>
      </c>
      <c r="B262" s="206" t="s">
        <v>480</v>
      </c>
      <c r="C262" s="207" t="s">
        <v>123</v>
      </c>
      <c r="D262" s="175">
        <v>66551</v>
      </c>
      <c r="E262" s="156">
        <v>894</v>
      </c>
      <c r="F262" s="157">
        <v>709.43424243908703</v>
      </c>
      <c r="G262" s="157">
        <v>554.16689596261801</v>
      </c>
      <c r="H262" s="157">
        <v>381.13282672290097</v>
      </c>
      <c r="I262" s="156">
        <v>45.412352907935301</v>
      </c>
      <c r="J262" s="157">
        <v>48.022951149375302</v>
      </c>
      <c r="K262" s="157">
        <v>46.659127712996899</v>
      </c>
      <c r="L262" s="157">
        <v>44.548353513782402</v>
      </c>
      <c r="M262" s="158">
        <v>11.2840668293181</v>
      </c>
      <c r="N262" s="158">
        <v>13.165362138233601</v>
      </c>
      <c r="O262" s="210">
        <v>2</v>
      </c>
      <c r="P262" s="210">
        <v>2</v>
      </c>
      <c r="Q262" s="210">
        <v>100.2</v>
      </c>
      <c r="R262" s="210">
        <v>0.1002</v>
      </c>
      <c r="S262" s="118"/>
      <c r="T262" s="208"/>
      <c r="U262" s="118"/>
      <c r="V262" s="118"/>
      <c r="W262" s="118"/>
      <c r="X262" s="161"/>
      <c r="Y262" s="120"/>
      <c r="Z262" s="162"/>
      <c r="AA262" s="121">
        <v>1</v>
      </c>
      <c r="AB262" s="121">
        <v>1</v>
      </c>
      <c r="AC262" s="121"/>
      <c r="AD262" s="174"/>
      <c r="AE262" s="121">
        <v>5.3558791440000002</v>
      </c>
      <c r="AF262" s="180">
        <v>6051.7922499999995</v>
      </c>
      <c r="AG262" s="185">
        <v>2.4207168999999999</v>
      </c>
      <c r="AH262" s="123">
        <v>404</v>
      </c>
      <c r="AI262" s="123">
        <v>4556.6899999999996</v>
      </c>
      <c r="AJ262" s="123">
        <v>4.5566899999999997</v>
      </c>
      <c r="AK262" s="164">
        <v>9.5690489999999997</v>
      </c>
      <c r="AL262" s="124"/>
      <c r="AM262" s="124"/>
      <c r="AN262" s="186"/>
      <c r="AO262" s="166"/>
      <c r="AP262" s="166"/>
      <c r="AQ262" s="167">
        <v>1</v>
      </c>
      <c r="AR262" s="167"/>
      <c r="AS262" s="168"/>
      <c r="AT262" s="168"/>
      <c r="AU262" s="168"/>
      <c r="AV262" s="169"/>
      <c r="AW262" s="169"/>
      <c r="AX262" s="169"/>
      <c r="AY262" s="170"/>
      <c r="AZ262" s="170"/>
      <c r="BA262" s="170"/>
      <c r="BB262" s="169"/>
      <c r="BC262" s="169"/>
      <c r="BD262" s="169"/>
      <c r="BE262" s="171"/>
      <c r="BF262" s="171"/>
      <c r="BG262" s="171"/>
      <c r="BH262" s="172">
        <v>64</v>
      </c>
      <c r="BI262" s="172">
        <v>5.6605599999999896</v>
      </c>
      <c r="BJ262" s="172">
        <v>7.1195599999999999</v>
      </c>
      <c r="BK262" s="205"/>
      <c r="BL262" s="205"/>
      <c r="BM262" s="205"/>
      <c r="BO262" s="205"/>
    </row>
    <row r="263" spans="1:69" x14ac:dyDescent="0.35">
      <c r="A263" s="175" t="str">
        <f t="shared" si="4"/>
        <v>057</v>
      </c>
      <c r="B263" s="206" t="s">
        <v>485</v>
      </c>
      <c r="C263" s="207" t="s">
        <v>129</v>
      </c>
      <c r="D263" s="175">
        <v>19790</v>
      </c>
      <c r="E263" s="156">
        <v>257</v>
      </c>
      <c r="F263" s="157">
        <v>203.231352302472</v>
      </c>
      <c r="G263" s="157">
        <v>161.05250979680801</v>
      </c>
      <c r="H263" s="157">
        <v>112.757780579984</v>
      </c>
      <c r="I263" s="156">
        <v>11.484895807849201</v>
      </c>
      <c r="J263" s="157">
        <v>12.1514387856365</v>
      </c>
      <c r="K263" s="157">
        <v>11.803224755599301</v>
      </c>
      <c r="L263" s="157">
        <v>11.264297816230499</v>
      </c>
      <c r="M263" s="158">
        <v>1.56091488610877</v>
      </c>
      <c r="N263" s="158">
        <v>1.73706561262857</v>
      </c>
      <c r="O263" s="210"/>
      <c r="P263" s="210"/>
      <c r="Q263" s="210"/>
      <c r="R263" s="210"/>
      <c r="S263" s="118"/>
      <c r="T263" s="208"/>
      <c r="U263" s="118"/>
      <c r="V263" s="118"/>
      <c r="W263" s="118"/>
      <c r="X263" s="161"/>
      <c r="Y263" s="120"/>
      <c r="Z263" s="162"/>
      <c r="AA263" s="121"/>
      <c r="AB263" s="121"/>
      <c r="AC263" s="121"/>
      <c r="AD263" s="174"/>
      <c r="AE263" s="121"/>
      <c r="AF263" s="180">
        <v>3155.6415000000002</v>
      </c>
      <c r="AG263" s="185">
        <v>1.2622566000000002</v>
      </c>
      <c r="AH263" s="123">
        <v>86</v>
      </c>
      <c r="AI263" s="123">
        <v>794.21</v>
      </c>
      <c r="AJ263" s="123">
        <v>0.79421000000000008</v>
      </c>
      <c r="AK263" s="164">
        <v>1.6678409999999999</v>
      </c>
      <c r="AL263" s="165"/>
      <c r="AM263" s="165"/>
      <c r="AN263" s="209"/>
      <c r="AO263" s="166"/>
      <c r="AP263" s="166"/>
      <c r="AQ263" s="167"/>
      <c r="AR263" s="167"/>
      <c r="AS263" s="168"/>
      <c r="AT263" s="168"/>
      <c r="AU263" s="168"/>
      <c r="AV263" s="169"/>
      <c r="AW263" s="169"/>
      <c r="AX263" s="169"/>
      <c r="AY263" s="170"/>
      <c r="AZ263" s="170"/>
      <c r="BA263" s="170"/>
      <c r="BB263" s="169"/>
      <c r="BC263" s="169"/>
      <c r="BD263" s="169"/>
      <c r="BE263" s="171"/>
      <c r="BF263" s="171"/>
      <c r="BG263" s="171"/>
      <c r="BH263" s="172">
        <v>16</v>
      </c>
      <c r="BI263" s="172">
        <v>1.7596000000000001</v>
      </c>
      <c r="BJ263" s="172">
        <v>2.0566</v>
      </c>
      <c r="BK263" s="205"/>
      <c r="BL263" s="205"/>
      <c r="BM263" s="205"/>
      <c r="BN263" s="205"/>
      <c r="BO263" s="205"/>
    </row>
    <row r="264" spans="1:69" x14ac:dyDescent="0.35">
      <c r="A264" s="175" t="str">
        <f t="shared" si="4"/>
        <v>057</v>
      </c>
      <c r="B264" s="206" t="s">
        <v>517</v>
      </c>
      <c r="C264" s="207" t="s">
        <v>153</v>
      </c>
      <c r="D264" s="175">
        <v>16111</v>
      </c>
      <c r="E264" s="156">
        <v>217</v>
      </c>
      <c r="F264" s="157">
        <v>172.119823192805</v>
      </c>
      <c r="G264" s="157">
        <v>135.66698948151199</v>
      </c>
      <c r="H264" s="157">
        <v>94.360571680972001</v>
      </c>
      <c r="I264" s="156">
        <v>13.1942775153017</v>
      </c>
      <c r="J264" s="157">
        <v>13.950522668949199</v>
      </c>
      <c r="K264" s="157">
        <v>13.5554466102053</v>
      </c>
      <c r="L264" s="157">
        <v>12.943991835869801</v>
      </c>
      <c r="M264" s="158">
        <v>1.8053117713979101</v>
      </c>
      <c r="N264" s="158">
        <v>1.9313821677796199</v>
      </c>
      <c r="O264" s="210">
        <v>5</v>
      </c>
      <c r="P264" s="210">
        <v>6</v>
      </c>
      <c r="Q264" s="210">
        <v>3078</v>
      </c>
      <c r="R264" s="210">
        <v>3.0780000000000003</v>
      </c>
      <c r="S264" s="118"/>
      <c r="T264" s="208"/>
      <c r="U264" s="118"/>
      <c r="V264" s="118"/>
      <c r="W264" s="118"/>
      <c r="X264" s="161"/>
      <c r="Y264" s="120"/>
      <c r="Z264" s="162"/>
      <c r="AA264" s="121"/>
      <c r="AB264" s="121"/>
      <c r="AC264" s="121"/>
      <c r="AD264" s="174"/>
      <c r="AE264" s="121"/>
      <c r="AF264" s="180">
        <v>2271.2440000000001</v>
      </c>
      <c r="AG264" s="185">
        <v>0.90849760000000002</v>
      </c>
      <c r="AH264" s="123">
        <v>94</v>
      </c>
      <c r="AI264" s="123">
        <v>807.29</v>
      </c>
      <c r="AJ264" s="123">
        <v>0.80728999999999995</v>
      </c>
      <c r="AK264" s="164">
        <v>1.695309</v>
      </c>
      <c r="AL264" s="124"/>
      <c r="AM264" s="124"/>
      <c r="AN264" s="186"/>
      <c r="AO264" s="166"/>
      <c r="AP264" s="166"/>
      <c r="AQ264" s="167"/>
      <c r="AR264" s="167"/>
      <c r="AS264" s="168"/>
      <c r="AT264" s="168"/>
      <c r="AU264" s="168"/>
      <c r="AV264" s="169"/>
      <c r="AW264" s="169"/>
      <c r="AX264" s="169"/>
      <c r="AY264" s="170">
        <v>1</v>
      </c>
      <c r="AZ264" s="170">
        <v>1</v>
      </c>
      <c r="BA264" s="170"/>
      <c r="BB264" s="169">
        <v>1</v>
      </c>
      <c r="BC264" s="169">
        <v>1</v>
      </c>
      <c r="BD264" s="169"/>
      <c r="BE264" s="171"/>
      <c r="BF264" s="171"/>
      <c r="BG264" s="171"/>
      <c r="BH264" s="172">
        <v>13</v>
      </c>
      <c r="BI264" s="172">
        <v>0.77229999999999999</v>
      </c>
      <c r="BJ264" s="172">
        <v>2.0821000000000001</v>
      </c>
      <c r="BK264" s="205"/>
      <c r="BL264" s="205"/>
      <c r="BM264" s="205"/>
      <c r="BN264" s="205"/>
      <c r="BO264" s="205"/>
    </row>
    <row r="265" spans="1:69" x14ac:dyDescent="0.35">
      <c r="A265" s="175" t="str">
        <f t="shared" si="4"/>
        <v>057</v>
      </c>
      <c r="B265" s="206" t="s">
        <v>542</v>
      </c>
      <c r="C265" s="207" t="s">
        <v>852</v>
      </c>
      <c r="D265" s="175">
        <v>39977</v>
      </c>
      <c r="E265" s="156">
        <v>618</v>
      </c>
      <c r="F265" s="157">
        <v>490.306922421406</v>
      </c>
      <c r="G265" s="157">
        <v>380.41439603070398</v>
      </c>
      <c r="H265" s="157">
        <v>259.39538163620102</v>
      </c>
      <c r="I265" s="156">
        <v>36.368723087607599</v>
      </c>
      <c r="J265" s="157">
        <v>38.4802019252745</v>
      </c>
      <c r="K265" s="157">
        <v>37.377127435099901</v>
      </c>
      <c r="L265" s="157">
        <v>35.669911448362598</v>
      </c>
      <c r="M265" s="158">
        <v>19.935762152453702</v>
      </c>
      <c r="N265" s="158">
        <v>20.296950465602599</v>
      </c>
      <c r="O265" s="210">
        <v>3</v>
      </c>
      <c r="P265" s="210">
        <v>3</v>
      </c>
      <c r="Q265" s="210">
        <v>260</v>
      </c>
      <c r="R265" s="210">
        <v>0.26</v>
      </c>
      <c r="S265" s="118"/>
      <c r="T265" s="208"/>
      <c r="U265" s="118"/>
      <c r="V265" s="118"/>
      <c r="W265" s="118"/>
      <c r="X265" s="161"/>
      <c r="Y265" s="120"/>
      <c r="Z265" s="162"/>
      <c r="AA265" s="121">
        <v>1</v>
      </c>
      <c r="AB265" s="121">
        <v>1</v>
      </c>
      <c r="AC265" s="121"/>
      <c r="AD265" s="174"/>
      <c r="AE265" s="121">
        <v>3.2042603999999999</v>
      </c>
      <c r="AF265" s="180">
        <v>4440.0420000000004</v>
      </c>
      <c r="AG265" s="185">
        <v>1.7760168000000001</v>
      </c>
      <c r="AH265" s="123">
        <v>139</v>
      </c>
      <c r="AI265" s="123">
        <v>1656.5</v>
      </c>
      <c r="AJ265" s="123">
        <v>1.6565000000000001</v>
      </c>
      <c r="AK265" s="164">
        <v>3.47865</v>
      </c>
      <c r="AL265" s="124"/>
      <c r="AM265" s="124"/>
      <c r="AN265" s="186"/>
      <c r="AO265" s="166"/>
      <c r="AP265" s="166"/>
      <c r="AQ265" s="167"/>
      <c r="AR265" s="167"/>
      <c r="AS265" s="168"/>
      <c r="AT265" s="168"/>
      <c r="AU265" s="168"/>
      <c r="AV265" s="169"/>
      <c r="AW265" s="169"/>
      <c r="AX265" s="169"/>
      <c r="AY265" s="170"/>
      <c r="AZ265" s="170"/>
      <c r="BA265" s="170"/>
      <c r="BB265" s="169"/>
      <c r="BC265" s="169"/>
      <c r="BD265" s="169"/>
      <c r="BE265" s="171"/>
      <c r="BF265" s="171"/>
      <c r="BG265" s="171"/>
      <c r="BH265" s="172">
        <v>25</v>
      </c>
      <c r="BI265" s="172">
        <v>0.80415000000000003</v>
      </c>
      <c r="BJ265" s="172">
        <v>1.3153999999999999</v>
      </c>
      <c r="BK265" s="205"/>
      <c r="BL265" s="205"/>
      <c r="BM265" s="205"/>
      <c r="BN265" s="205"/>
      <c r="BO265" s="205"/>
    </row>
    <row r="266" spans="1:69" x14ac:dyDescent="0.35">
      <c r="A266" s="175" t="str">
        <f t="shared" si="4"/>
        <v>057</v>
      </c>
      <c r="B266" s="206" t="s">
        <v>621</v>
      </c>
      <c r="C266" s="207" t="s">
        <v>853</v>
      </c>
      <c r="D266" s="175">
        <v>9712</v>
      </c>
      <c r="E266" s="156">
        <v>152</v>
      </c>
      <c r="F266" s="157">
        <v>120.538427802952</v>
      </c>
      <c r="G266" s="157">
        <v>94.447740441223701</v>
      </c>
      <c r="H266" s="157">
        <v>65.208779346818304</v>
      </c>
      <c r="I266" s="156">
        <v>10.6901113759154</v>
      </c>
      <c r="J266" s="157">
        <v>11.316477217732899</v>
      </c>
      <c r="K266" s="157">
        <v>10.9892524455495</v>
      </c>
      <c r="L266" s="157">
        <v>10.482810344581701</v>
      </c>
      <c r="M266" s="158">
        <v>0.66804710157097702</v>
      </c>
      <c r="N266" s="158">
        <v>0.82101572398533496</v>
      </c>
      <c r="O266" s="210">
        <v>4</v>
      </c>
      <c r="P266" s="210">
        <v>7</v>
      </c>
      <c r="Q266" s="210">
        <v>2747</v>
      </c>
      <c r="R266" s="210">
        <v>2.7469999999999999</v>
      </c>
      <c r="S266" s="118"/>
      <c r="T266" s="208"/>
      <c r="U266" s="118"/>
      <c r="V266" s="118"/>
      <c r="W266" s="118"/>
      <c r="X266" s="161"/>
      <c r="Y266" s="120"/>
      <c r="Z266" s="162"/>
      <c r="AA266" s="121"/>
      <c r="AB266" s="121"/>
      <c r="AC266" s="121"/>
      <c r="AD266" s="174"/>
      <c r="AE266" s="121"/>
      <c r="AF266" s="180">
        <v>2449.2002499999999</v>
      </c>
      <c r="AG266" s="185">
        <v>0.97968009999999994</v>
      </c>
      <c r="AH266" s="123">
        <v>35</v>
      </c>
      <c r="AI266" s="123">
        <v>447</v>
      </c>
      <c r="AJ266" s="123">
        <v>0.44700000000000001</v>
      </c>
      <c r="AK266" s="164">
        <v>0.93869999999999998</v>
      </c>
      <c r="AL266" s="124"/>
      <c r="AM266" s="124"/>
      <c r="AN266" s="186"/>
      <c r="AO266" s="166"/>
      <c r="AP266" s="166"/>
      <c r="AQ266" s="167">
        <v>2</v>
      </c>
      <c r="AR266" s="167">
        <v>4.0369999999999999</v>
      </c>
      <c r="AS266" s="168"/>
      <c r="AT266" s="168"/>
      <c r="AU266" s="168"/>
      <c r="AV266" s="169"/>
      <c r="AW266" s="169"/>
      <c r="AX266" s="169"/>
      <c r="AY266" s="170"/>
      <c r="AZ266" s="170"/>
      <c r="BA266" s="170"/>
      <c r="BB266" s="169"/>
      <c r="BC266" s="169"/>
      <c r="BD266" s="169"/>
      <c r="BE266" s="171"/>
      <c r="BF266" s="171"/>
      <c r="BG266" s="171"/>
      <c r="BH266" s="172">
        <v>8</v>
      </c>
      <c r="BI266" s="172">
        <v>0.314</v>
      </c>
      <c r="BJ266" s="172">
        <v>1.4957</v>
      </c>
      <c r="BK266" s="205"/>
      <c r="BL266" s="205"/>
      <c r="BM266" s="205"/>
      <c r="BO266" s="205"/>
    </row>
    <row r="267" spans="1:69" x14ac:dyDescent="0.35">
      <c r="A267" s="175" t="str">
        <f t="shared" si="4"/>
        <v>057</v>
      </c>
      <c r="B267" s="206" t="s">
        <v>652</v>
      </c>
      <c r="C267" s="207" t="s">
        <v>279</v>
      </c>
      <c r="D267" s="175">
        <v>14313</v>
      </c>
      <c r="E267" s="156">
        <v>191</v>
      </c>
      <c r="F267" s="157">
        <v>151.32996538932099</v>
      </c>
      <c r="G267" s="157">
        <v>120.03574915822</v>
      </c>
      <c r="H267" s="157">
        <v>84.137135491745994</v>
      </c>
      <c r="I267" s="156">
        <v>7.86714264348642</v>
      </c>
      <c r="J267" s="157">
        <v>8.3283457327940003</v>
      </c>
      <c r="K267" s="157">
        <v>8.0874049506609307</v>
      </c>
      <c r="L267" s="157">
        <v>7.7145036110156902</v>
      </c>
      <c r="M267" s="158">
        <v>0.66592264262176504</v>
      </c>
      <c r="N267" s="158">
        <v>0.72198403258361499</v>
      </c>
      <c r="O267" s="210">
        <v>1</v>
      </c>
      <c r="P267" s="210">
        <v>1</v>
      </c>
      <c r="Q267" s="210"/>
      <c r="R267" s="210"/>
      <c r="S267" s="118"/>
      <c r="T267" s="208"/>
      <c r="U267" s="118"/>
      <c r="V267" s="118"/>
      <c r="W267" s="118"/>
      <c r="X267" s="161"/>
      <c r="Y267" s="120"/>
      <c r="Z267" s="162"/>
      <c r="AA267" s="121"/>
      <c r="AB267" s="121"/>
      <c r="AC267" s="121"/>
      <c r="AD267" s="174"/>
      <c r="AE267" s="121"/>
      <c r="AF267" s="180">
        <v>3756.2447499999998</v>
      </c>
      <c r="AG267" s="185">
        <v>1.5024978999999998</v>
      </c>
      <c r="AH267" s="123">
        <v>80</v>
      </c>
      <c r="AI267" s="123">
        <v>843.68</v>
      </c>
      <c r="AJ267" s="123">
        <v>0.84367999999999999</v>
      </c>
      <c r="AK267" s="164">
        <v>1.771728</v>
      </c>
      <c r="AL267" s="124"/>
      <c r="AM267" s="124"/>
      <c r="AN267" s="186"/>
      <c r="AO267" s="166"/>
      <c r="AP267" s="166"/>
      <c r="AQ267" s="167"/>
      <c r="AR267" s="167"/>
      <c r="AS267" s="168"/>
      <c r="AT267" s="168"/>
      <c r="AU267" s="168"/>
      <c r="AV267" s="169"/>
      <c r="AW267" s="169"/>
      <c r="AX267" s="169"/>
      <c r="AY267" s="170"/>
      <c r="AZ267" s="170"/>
      <c r="BA267" s="170"/>
      <c r="BB267" s="169"/>
      <c r="BC267" s="169"/>
      <c r="BD267" s="169"/>
      <c r="BE267" s="171"/>
      <c r="BF267" s="171"/>
      <c r="BG267" s="171"/>
      <c r="BH267" s="172">
        <v>9</v>
      </c>
      <c r="BI267" s="172">
        <v>7.3859999999999995E-2</v>
      </c>
      <c r="BJ267" s="172">
        <v>0.17471999999999999</v>
      </c>
      <c r="BK267" s="205"/>
      <c r="BL267" s="205"/>
      <c r="BM267" s="205"/>
      <c r="BN267" s="205"/>
      <c r="BO267" s="205"/>
    </row>
    <row r="268" spans="1:69" x14ac:dyDescent="0.35">
      <c r="A268" s="175" t="str">
        <f t="shared" si="4"/>
        <v>057</v>
      </c>
      <c r="B268" s="206" t="s">
        <v>676</v>
      </c>
      <c r="C268" s="207" t="s">
        <v>300</v>
      </c>
      <c r="D268" s="175">
        <v>18334</v>
      </c>
      <c r="E268" s="156">
        <v>297</v>
      </c>
      <c r="F268" s="157">
        <v>235.618961358165</v>
      </c>
      <c r="G268" s="157">
        <v>185.83153223694299</v>
      </c>
      <c r="H268" s="157">
        <v>129.34918032660201</v>
      </c>
      <c r="I268" s="156">
        <v>15.0584056073233</v>
      </c>
      <c r="J268" s="157">
        <v>15.927549248140499</v>
      </c>
      <c r="K268" s="157">
        <v>15.473492990800899</v>
      </c>
      <c r="L268" s="157">
        <v>14.770755226204701</v>
      </c>
      <c r="M268" s="158">
        <v>1.5457942577618999</v>
      </c>
      <c r="N268" s="158">
        <v>1.6389329462701401</v>
      </c>
      <c r="O268" s="210">
        <v>2</v>
      </c>
      <c r="P268" s="210">
        <v>2</v>
      </c>
      <c r="Q268" s="210">
        <v>778</v>
      </c>
      <c r="R268" s="210">
        <v>0.77800000000000002</v>
      </c>
      <c r="S268" s="118"/>
      <c r="T268" s="208"/>
      <c r="U268" s="118"/>
      <c r="V268" s="118"/>
      <c r="W268" s="118"/>
      <c r="X268" s="161"/>
      <c r="Y268" s="120"/>
      <c r="Z268" s="162"/>
      <c r="AA268" s="121">
        <v>1</v>
      </c>
      <c r="AB268" s="121">
        <v>1</v>
      </c>
      <c r="AC268" s="121"/>
      <c r="AD268" s="174"/>
      <c r="AE268" s="121">
        <v>0.63010860000000002</v>
      </c>
      <c r="AF268" s="180">
        <v>5221.04</v>
      </c>
      <c r="AG268" s="185">
        <v>2.0884160000000001</v>
      </c>
      <c r="AH268" s="123">
        <v>46</v>
      </c>
      <c r="AI268" s="123">
        <v>495.3733403</v>
      </c>
      <c r="AJ268" s="123">
        <v>0.49537334030000002</v>
      </c>
      <c r="AK268" s="164">
        <v>1.0402840149999999</v>
      </c>
      <c r="AL268" s="165"/>
      <c r="AM268" s="165"/>
      <c r="AN268" s="209"/>
      <c r="AO268" s="166"/>
      <c r="AP268" s="166"/>
      <c r="AQ268" s="167"/>
      <c r="AR268" s="167"/>
      <c r="AS268" s="168"/>
      <c r="AT268" s="168"/>
      <c r="AU268" s="168"/>
      <c r="AV268" s="169"/>
      <c r="AW268" s="169"/>
      <c r="AX268" s="169"/>
      <c r="AY268" s="170"/>
      <c r="AZ268" s="170"/>
      <c r="BA268" s="170"/>
      <c r="BB268" s="169"/>
      <c r="BC268" s="169"/>
      <c r="BD268" s="169"/>
      <c r="BE268" s="171"/>
      <c r="BF268" s="171"/>
      <c r="BG268" s="171"/>
      <c r="BH268" s="172">
        <v>23</v>
      </c>
      <c r="BI268" s="172">
        <v>0.30580000000000002</v>
      </c>
      <c r="BJ268" s="172">
        <v>0.64703999999999995</v>
      </c>
      <c r="BK268" s="205"/>
      <c r="BL268" s="205"/>
      <c r="BM268" s="205"/>
      <c r="BN268" s="211"/>
      <c r="BO268" s="205"/>
      <c r="BP268" s="211"/>
      <c r="BQ268" s="211"/>
    </row>
    <row r="269" spans="1:69" x14ac:dyDescent="0.35">
      <c r="A269" s="175" t="str">
        <f t="shared" si="4"/>
        <v>057</v>
      </c>
      <c r="B269" s="206" t="s">
        <v>376</v>
      </c>
      <c r="C269" s="207" t="s">
        <v>15</v>
      </c>
      <c r="D269" s="175">
        <v>18985</v>
      </c>
      <c r="E269" s="156">
        <v>333</v>
      </c>
      <c r="F269" s="157">
        <v>264.45938701079302</v>
      </c>
      <c r="G269" s="157">
        <v>203.94663773391699</v>
      </c>
      <c r="H269" s="157">
        <v>137.98545032272401</v>
      </c>
      <c r="I269" s="156">
        <v>8.3588926121396501</v>
      </c>
      <c r="J269" s="157">
        <v>8.8499525582240697</v>
      </c>
      <c r="K269" s="157">
        <v>8.5934140175533305</v>
      </c>
      <c r="L269" s="157">
        <v>8.1963722023826904</v>
      </c>
      <c r="M269" s="158">
        <v>6.3211333488658399</v>
      </c>
      <c r="N269" s="158">
        <v>6.3312936805712701</v>
      </c>
      <c r="O269" s="210"/>
      <c r="P269" s="210"/>
      <c r="Q269" s="210"/>
      <c r="R269" s="210"/>
      <c r="S269" s="118"/>
      <c r="T269" s="208"/>
      <c r="U269" s="118"/>
      <c r="V269" s="118"/>
      <c r="W269" s="118"/>
      <c r="X269" s="161"/>
      <c r="Y269" s="120"/>
      <c r="Z269" s="162"/>
      <c r="AA269" s="121">
        <v>1</v>
      </c>
      <c r="AB269" s="121">
        <v>1</v>
      </c>
      <c r="AC269" s="121"/>
      <c r="AD269" s="174"/>
      <c r="AE269" s="121">
        <v>0.98556809999999995</v>
      </c>
      <c r="AF269" s="180">
        <v>3543.6209999999996</v>
      </c>
      <c r="AG269" s="185">
        <v>1.4174483999999998</v>
      </c>
      <c r="AH269" s="123">
        <v>26</v>
      </c>
      <c r="AI269" s="123">
        <v>276.87</v>
      </c>
      <c r="AJ269" s="123">
        <v>0.27687</v>
      </c>
      <c r="AK269" s="164">
        <v>0.58142700000000003</v>
      </c>
      <c r="AL269" s="124"/>
      <c r="AM269" s="124"/>
      <c r="AN269" s="186"/>
      <c r="AO269" s="166"/>
      <c r="AP269" s="166"/>
      <c r="AQ269" s="167"/>
      <c r="AR269" s="167"/>
      <c r="AS269" s="168"/>
      <c r="AT269" s="168"/>
      <c r="AU269" s="168"/>
      <c r="AV269" s="169"/>
      <c r="AW269" s="169"/>
      <c r="AX269" s="169"/>
      <c r="AY269" s="170"/>
      <c r="AZ269" s="170"/>
      <c r="BA269" s="170"/>
      <c r="BB269" s="169"/>
      <c r="BC269" s="169"/>
      <c r="BD269" s="169"/>
      <c r="BE269" s="171"/>
      <c r="BF269" s="171"/>
      <c r="BG269" s="171"/>
      <c r="BH269" s="172">
        <v>15</v>
      </c>
      <c r="BI269" s="172">
        <v>1.1798999999999999</v>
      </c>
      <c r="BJ269" s="172">
        <v>1.9359</v>
      </c>
      <c r="BK269" s="205"/>
      <c r="BL269" s="205"/>
      <c r="BM269" s="205"/>
      <c r="BN269" s="205"/>
      <c r="BO269" s="205"/>
    </row>
    <row r="270" spans="1:69" x14ac:dyDescent="0.35">
      <c r="A270" s="175" t="str">
        <f t="shared" si="4"/>
        <v>057</v>
      </c>
      <c r="B270" s="206" t="s">
        <v>396</v>
      </c>
      <c r="C270" s="207" t="s">
        <v>34</v>
      </c>
      <c r="D270" s="175">
        <v>13083</v>
      </c>
      <c r="E270" s="156">
        <v>253</v>
      </c>
      <c r="F270" s="157">
        <v>200.637777477154</v>
      </c>
      <c r="G270" s="157">
        <v>155.19210978579201</v>
      </c>
      <c r="H270" s="157">
        <v>105.406046058063</v>
      </c>
      <c r="I270" s="156">
        <v>14.5954652068672</v>
      </c>
      <c r="J270" s="157">
        <v>15.452905144204401</v>
      </c>
      <c r="K270" s="157">
        <v>15.0049631118899</v>
      </c>
      <c r="L270" s="157">
        <v>14.3116882646239</v>
      </c>
      <c r="M270" s="158">
        <v>2.1136594070389401</v>
      </c>
      <c r="N270" s="158">
        <v>2.1804895574738201</v>
      </c>
      <c r="O270" s="210">
        <v>2</v>
      </c>
      <c r="P270" s="210">
        <v>3</v>
      </c>
      <c r="Q270" s="210">
        <v>546</v>
      </c>
      <c r="R270" s="210">
        <v>0.54600000000000004</v>
      </c>
      <c r="S270" s="118">
        <v>1</v>
      </c>
      <c r="T270" s="208">
        <v>1</v>
      </c>
      <c r="U270" s="118"/>
      <c r="V270" s="118"/>
      <c r="W270" s="118"/>
      <c r="X270" s="161"/>
      <c r="Y270" s="120"/>
      <c r="Z270" s="162"/>
      <c r="AA270" s="121">
        <v>1</v>
      </c>
      <c r="AB270" s="121">
        <v>1</v>
      </c>
      <c r="AC270" s="121"/>
      <c r="AD270" s="174"/>
      <c r="AE270" s="121">
        <v>0.74248782300000005</v>
      </c>
      <c r="AF270" s="180">
        <v>3411.3362499999998</v>
      </c>
      <c r="AG270" s="185">
        <v>1.3645345</v>
      </c>
      <c r="AH270" s="123">
        <v>30</v>
      </c>
      <c r="AI270" s="123">
        <v>442.8</v>
      </c>
      <c r="AJ270" s="123">
        <v>0.44280000000000003</v>
      </c>
      <c r="AK270" s="164">
        <v>0.92988000000000004</v>
      </c>
      <c r="AL270" s="124"/>
      <c r="AM270" s="124"/>
      <c r="AN270" s="186"/>
      <c r="AO270" s="166"/>
      <c r="AP270" s="166"/>
      <c r="AQ270" s="167"/>
      <c r="AR270" s="167"/>
      <c r="AS270" s="168"/>
      <c r="AT270" s="168"/>
      <c r="AU270" s="168"/>
      <c r="AV270" s="169"/>
      <c r="AW270" s="169"/>
      <c r="AX270" s="169"/>
      <c r="AY270" s="170"/>
      <c r="AZ270" s="170"/>
      <c r="BA270" s="170"/>
      <c r="BB270" s="169"/>
      <c r="BC270" s="169"/>
      <c r="BD270" s="169"/>
      <c r="BE270" s="171"/>
      <c r="BF270" s="171"/>
      <c r="BG270" s="171"/>
      <c r="BH270" s="172">
        <v>7</v>
      </c>
      <c r="BI270" s="172">
        <v>0.1177</v>
      </c>
      <c r="BJ270" s="172">
        <v>0.20300000000000001</v>
      </c>
      <c r="BK270" s="205"/>
      <c r="BL270" s="205"/>
      <c r="BM270" s="205"/>
      <c r="BN270" s="205"/>
      <c r="BO270" s="205"/>
    </row>
    <row r="271" spans="1:69" s="211" customFormat="1" x14ac:dyDescent="0.35">
      <c r="A271" s="175" t="str">
        <f t="shared" si="4"/>
        <v>057</v>
      </c>
      <c r="B271" s="212" t="s">
        <v>403</v>
      </c>
      <c r="C271" s="207" t="s">
        <v>43</v>
      </c>
      <c r="D271" s="175">
        <v>8638</v>
      </c>
      <c r="E271" s="156">
        <v>180</v>
      </c>
      <c r="F271" s="157">
        <v>142.62214906231199</v>
      </c>
      <c r="G271" s="157">
        <v>110.77784411622</v>
      </c>
      <c r="H271" s="157">
        <v>75.642779595685198</v>
      </c>
      <c r="I271" s="156">
        <v>5.6411985083504099</v>
      </c>
      <c r="J271" s="157">
        <v>5.9726020523245102</v>
      </c>
      <c r="K271" s="157">
        <v>5.79947088530073</v>
      </c>
      <c r="L271" s="157">
        <v>5.5315177245865401</v>
      </c>
      <c r="M271" s="158">
        <v>0.79348671651881397</v>
      </c>
      <c r="N271" s="158">
        <v>0.80299096647205803</v>
      </c>
      <c r="O271" s="210">
        <v>11</v>
      </c>
      <c r="P271" s="210">
        <v>19</v>
      </c>
      <c r="Q271" s="210">
        <v>4250</v>
      </c>
      <c r="R271" s="210">
        <v>4.25</v>
      </c>
      <c r="S271" s="118"/>
      <c r="T271" s="208"/>
      <c r="U271" s="118"/>
      <c r="V271" s="118"/>
      <c r="W271" s="118"/>
      <c r="X271" s="161"/>
      <c r="Y271" s="120"/>
      <c r="Z271" s="162"/>
      <c r="AA271" s="121"/>
      <c r="AB271" s="121"/>
      <c r="AC271" s="121"/>
      <c r="AD271" s="174"/>
      <c r="AE271" s="121"/>
      <c r="AF271" s="180">
        <v>2612.0227500000001</v>
      </c>
      <c r="AG271" s="185">
        <v>1.0448090999999999</v>
      </c>
      <c r="AH271" s="123">
        <v>24</v>
      </c>
      <c r="AI271" s="123">
        <v>458.66</v>
      </c>
      <c r="AJ271" s="123">
        <v>0.45866000000000001</v>
      </c>
      <c r="AK271" s="164">
        <v>0.96318599999999999</v>
      </c>
      <c r="AL271" s="124"/>
      <c r="AM271" s="124"/>
      <c r="AN271" s="186"/>
      <c r="AO271" s="166"/>
      <c r="AP271" s="166"/>
      <c r="AQ271" s="167"/>
      <c r="AR271" s="167"/>
      <c r="AS271" s="168"/>
      <c r="AT271" s="168"/>
      <c r="AU271" s="168"/>
      <c r="AV271" s="169"/>
      <c r="AW271" s="169"/>
      <c r="AX271" s="169"/>
      <c r="AY271" s="170"/>
      <c r="AZ271" s="170"/>
      <c r="BA271" s="170"/>
      <c r="BB271" s="169"/>
      <c r="BC271" s="169"/>
      <c r="BD271" s="169"/>
      <c r="BE271" s="171"/>
      <c r="BF271" s="171"/>
      <c r="BG271" s="171"/>
      <c r="BH271" s="172">
        <v>11</v>
      </c>
      <c r="BI271" s="172">
        <v>3.9337</v>
      </c>
      <c r="BJ271" s="172">
        <v>3.7332533333329998</v>
      </c>
      <c r="BK271" s="205"/>
      <c r="BL271" s="205"/>
      <c r="BM271" s="205"/>
      <c r="BN271" s="205"/>
      <c r="BO271" s="205"/>
      <c r="BP271" s="175"/>
      <c r="BQ271" s="175"/>
    </row>
    <row r="272" spans="1:69" x14ac:dyDescent="0.35">
      <c r="A272" s="175" t="str">
        <f t="shared" si="4"/>
        <v>057</v>
      </c>
      <c r="B272" s="206" t="s">
        <v>407</v>
      </c>
      <c r="C272" s="207" t="s">
        <v>48</v>
      </c>
      <c r="D272" s="175">
        <v>16195</v>
      </c>
      <c r="E272" s="156">
        <v>281</v>
      </c>
      <c r="F272" s="157">
        <v>223.41672304831499</v>
      </c>
      <c r="G272" s="157">
        <v>172.60201138923199</v>
      </c>
      <c r="H272" s="157">
        <v>117.047573107456</v>
      </c>
      <c r="I272" s="156">
        <v>10.149374697767</v>
      </c>
      <c r="J272" s="157">
        <v>10.7456201124572</v>
      </c>
      <c r="K272" s="157">
        <v>10.4341307926992</v>
      </c>
      <c r="L272" s="157">
        <v>9.9520422745388597</v>
      </c>
      <c r="M272" s="158">
        <v>3.1153648675447498</v>
      </c>
      <c r="N272" s="158">
        <v>3.24680030936638</v>
      </c>
      <c r="O272" s="210">
        <v>9</v>
      </c>
      <c r="P272" s="210">
        <v>22</v>
      </c>
      <c r="Q272" s="210">
        <v>4552</v>
      </c>
      <c r="R272" s="210">
        <v>4.5520000000000005</v>
      </c>
      <c r="S272" s="118"/>
      <c r="T272" s="208"/>
      <c r="U272" s="118"/>
      <c r="V272" s="118"/>
      <c r="W272" s="118"/>
      <c r="X272" s="161"/>
      <c r="Y272" s="120"/>
      <c r="Z272" s="162"/>
      <c r="AA272" s="121"/>
      <c r="AB272" s="121"/>
      <c r="AC272" s="121"/>
      <c r="AD272" s="174"/>
      <c r="AE272" s="121"/>
      <c r="AF272" s="180">
        <v>3391.7220000000002</v>
      </c>
      <c r="AG272" s="185">
        <v>1.3566888000000001</v>
      </c>
      <c r="AH272" s="123">
        <v>48</v>
      </c>
      <c r="AI272" s="123">
        <v>1033.54</v>
      </c>
      <c r="AJ272" s="123">
        <v>1.0335399999999999</v>
      </c>
      <c r="AK272" s="164">
        <v>2.1704340000000002</v>
      </c>
      <c r="AL272" s="124"/>
      <c r="AM272" s="124"/>
      <c r="AN272" s="186"/>
      <c r="AO272" s="166"/>
      <c r="AP272" s="166"/>
      <c r="AQ272" s="167">
        <v>1</v>
      </c>
      <c r="AR272" s="167">
        <v>5.5999999999999999E-3</v>
      </c>
      <c r="AS272" s="168"/>
      <c r="AT272" s="168"/>
      <c r="AU272" s="168"/>
      <c r="AV272" s="169"/>
      <c r="AW272" s="169"/>
      <c r="AX272" s="169"/>
      <c r="AY272" s="170"/>
      <c r="AZ272" s="170"/>
      <c r="BA272" s="170"/>
      <c r="BB272" s="169"/>
      <c r="BC272" s="169"/>
      <c r="BD272" s="169"/>
      <c r="BE272" s="171"/>
      <c r="BF272" s="171"/>
      <c r="BG272" s="171"/>
      <c r="BH272" s="172">
        <v>8</v>
      </c>
      <c r="BI272" s="172">
        <v>0.35599999999999998</v>
      </c>
      <c r="BJ272" s="172">
        <v>1.631533333333</v>
      </c>
      <c r="BK272" s="205"/>
      <c r="BL272" s="205"/>
      <c r="BM272" s="205"/>
      <c r="BN272" s="205"/>
      <c r="BO272" s="205"/>
    </row>
    <row r="273" spans="1:69" x14ac:dyDescent="0.35">
      <c r="A273" s="175" t="str">
        <f t="shared" si="4"/>
        <v>057</v>
      </c>
      <c r="B273" s="206" t="s">
        <v>495</v>
      </c>
      <c r="C273" s="207" t="s">
        <v>892</v>
      </c>
      <c r="D273" s="175">
        <v>28467</v>
      </c>
      <c r="E273" s="156">
        <v>498</v>
      </c>
      <c r="F273" s="157">
        <v>395.23365877302501</v>
      </c>
      <c r="G273" s="157">
        <v>306.53724808620501</v>
      </c>
      <c r="H273" s="157">
        <v>208.92209592320799</v>
      </c>
      <c r="I273" s="156">
        <v>18.9354201301031</v>
      </c>
      <c r="J273" s="157">
        <v>17.1750235810578</v>
      </c>
      <c r="K273" s="157">
        <v>16.362070726386399</v>
      </c>
      <c r="L273" s="157">
        <v>15.368227070029199</v>
      </c>
      <c r="M273" s="158">
        <v>6.8066745537093798</v>
      </c>
      <c r="N273" s="158">
        <v>7.1751575752311103</v>
      </c>
      <c r="O273" s="210">
        <v>5</v>
      </c>
      <c r="P273" s="210">
        <v>11</v>
      </c>
      <c r="Q273" s="210">
        <v>2125</v>
      </c>
      <c r="R273" s="210">
        <v>2.125</v>
      </c>
      <c r="S273" s="118"/>
      <c r="T273" s="208"/>
      <c r="U273" s="118"/>
      <c r="V273" s="118"/>
      <c r="W273" s="118"/>
      <c r="X273" s="161"/>
      <c r="Y273" s="120"/>
      <c r="Z273" s="162"/>
      <c r="AA273" s="121">
        <v>1</v>
      </c>
      <c r="AB273" s="121">
        <v>1</v>
      </c>
      <c r="AC273" s="121">
        <v>165</v>
      </c>
      <c r="AD273" s="174">
        <v>0.16500000000000001</v>
      </c>
      <c r="AE273" s="121">
        <v>0.98478270000000001</v>
      </c>
      <c r="AF273" s="180">
        <v>4018.0022499999995</v>
      </c>
      <c r="AG273" s="185">
        <v>1.6072008999999998</v>
      </c>
      <c r="AH273" s="123">
        <v>88</v>
      </c>
      <c r="AI273" s="123">
        <v>1848.08</v>
      </c>
      <c r="AJ273" s="123">
        <v>1.8480799999999999</v>
      </c>
      <c r="AK273" s="164">
        <v>3.8809680000000002</v>
      </c>
      <c r="AL273" s="165"/>
      <c r="AM273" s="165"/>
      <c r="AN273" s="209"/>
      <c r="AO273" s="166"/>
      <c r="AP273" s="166"/>
      <c r="AQ273" s="167"/>
      <c r="AR273" s="167"/>
      <c r="AS273" s="168"/>
      <c r="AT273" s="168"/>
      <c r="AU273" s="168"/>
      <c r="AV273" s="169"/>
      <c r="AW273" s="169"/>
      <c r="AX273" s="169"/>
      <c r="AY273" s="170"/>
      <c r="AZ273" s="170"/>
      <c r="BA273" s="170"/>
      <c r="BB273" s="169"/>
      <c r="BC273" s="169"/>
      <c r="BD273" s="169"/>
      <c r="BE273" s="171"/>
      <c r="BF273" s="171"/>
      <c r="BG273" s="171"/>
      <c r="BH273" s="172">
        <v>22</v>
      </c>
      <c r="BI273" s="172">
        <v>7.6422499999999998</v>
      </c>
      <c r="BJ273" s="172">
        <v>8.4426000000000005</v>
      </c>
      <c r="BK273" s="205"/>
      <c r="BL273" s="205"/>
      <c r="BM273" s="205"/>
      <c r="BN273" s="205"/>
      <c r="BO273" s="205"/>
    </row>
    <row r="274" spans="1:69" s="211" customFormat="1" x14ac:dyDescent="0.35">
      <c r="A274" s="175" t="str">
        <f t="shared" si="4"/>
        <v>057</v>
      </c>
      <c r="B274" s="212" t="s">
        <v>550</v>
      </c>
      <c r="C274" s="207" t="s">
        <v>893</v>
      </c>
      <c r="D274" s="175">
        <v>4900</v>
      </c>
      <c r="E274" s="156">
        <v>98</v>
      </c>
      <c r="F274" s="157">
        <v>77.704762692543994</v>
      </c>
      <c r="G274" s="157">
        <v>60.471412983981203</v>
      </c>
      <c r="H274" s="157">
        <v>41.393248391305299</v>
      </c>
      <c r="I274" s="156">
        <v>3.5540766433164599</v>
      </c>
      <c r="J274" s="157">
        <v>3.7628680186611101</v>
      </c>
      <c r="K274" s="157">
        <v>3.6537916519921301</v>
      </c>
      <c r="L274" s="157">
        <v>3.4849753856282599</v>
      </c>
      <c r="M274" s="158">
        <v>0.54457027624011201</v>
      </c>
      <c r="N274" s="158">
        <v>0.54546724075086395</v>
      </c>
      <c r="O274" s="210">
        <v>3</v>
      </c>
      <c r="P274" s="210">
        <v>9</v>
      </c>
      <c r="Q274" s="210">
        <v>2462</v>
      </c>
      <c r="R274" s="210">
        <v>2.4619999999999997</v>
      </c>
      <c r="S274" s="118"/>
      <c r="T274" s="208"/>
      <c r="U274" s="118"/>
      <c r="V274" s="118"/>
      <c r="W274" s="118"/>
      <c r="X274" s="161"/>
      <c r="Y274" s="120"/>
      <c r="Z274" s="162"/>
      <c r="AA274" s="121"/>
      <c r="AB274" s="121"/>
      <c r="AC274" s="121"/>
      <c r="AD274" s="174"/>
      <c r="AE274" s="121"/>
      <c r="AF274" s="180">
        <v>1129.3622500000001</v>
      </c>
      <c r="AG274" s="185">
        <v>0.4517449</v>
      </c>
      <c r="AH274" s="123">
        <v>14</v>
      </c>
      <c r="AI274" s="123">
        <v>177.02</v>
      </c>
      <c r="AJ274" s="123">
        <v>0.17702000000000001</v>
      </c>
      <c r="AK274" s="164">
        <v>0.37174200000000002</v>
      </c>
      <c r="AL274" s="124"/>
      <c r="AM274" s="124"/>
      <c r="AN274" s="186"/>
      <c r="AO274" s="166"/>
      <c r="AP274" s="166"/>
      <c r="AQ274" s="167"/>
      <c r="AR274" s="167"/>
      <c r="AS274" s="168"/>
      <c r="AT274" s="168"/>
      <c r="AU274" s="168"/>
      <c r="AV274" s="169"/>
      <c r="AW274" s="169"/>
      <c r="AX274" s="169"/>
      <c r="AY274" s="170"/>
      <c r="AZ274" s="170"/>
      <c r="BA274" s="170"/>
      <c r="BB274" s="169"/>
      <c r="BC274" s="169"/>
      <c r="BD274" s="169"/>
      <c r="BE274" s="171"/>
      <c r="BF274" s="171"/>
      <c r="BG274" s="171"/>
      <c r="BH274" s="172">
        <v>3</v>
      </c>
      <c r="BI274" s="172">
        <v>0.30549999999999999</v>
      </c>
      <c r="BJ274" s="172">
        <v>0.61350000000000005</v>
      </c>
      <c r="BK274" s="205"/>
      <c r="BL274" s="205"/>
      <c r="BM274" s="205"/>
      <c r="BN274" s="205"/>
      <c r="BO274" s="205"/>
      <c r="BP274" s="175"/>
      <c r="BQ274" s="175"/>
    </row>
    <row r="275" spans="1:69" x14ac:dyDescent="0.35">
      <c r="A275" s="175" t="str">
        <f t="shared" si="4"/>
        <v>057</v>
      </c>
      <c r="B275" s="206" t="s">
        <v>585</v>
      </c>
      <c r="C275" s="207" t="s">
        <v>217</v>
      </c>
      <c r="D275" s="175">
        <v>6068</v>
      </c>
      <c r="E275" s="156">
        <v>126</v>
      </c>
      <c r="F275" s="157">
        <v>100.095169164941</v>
      </c>
      <c r="G275" s="157">
        <v>77.454870989775898</v>
      </c>
      <c r="H275" s="157">
        <v>52.635001062108003</v>
      </c>
      <c r="I275" s="156">
        <v>6.3304569427576904</v>
      </c>
      <c r="J275" s="157">
        <v>6.7023523587229201</v>
      </c>
      <c r="K275" s="157">
        <v>6.5080675100917196</v>
      </c>
      <c r="L275" s="157">
        <v>6.2073750341814797</v>
      </c>
      <c r="M275" s="158">
        <v>0.99447841322907005</v>
      </c>
      <c r="N275" s="158">
        <v>1.0221837840377299</v>
      </c>
      <c r="O275" s="210">
        <v>4</v>
      </c>
      <c r="P275" s="210">
        <v>10</v>
      </c>
      <c r="Q275" s="210">
        <v>1470</v>
      </c>
      <c r="R275" s="210">
        <v>1.4700000000000002</v>
      </c>
      <c r="S275" s="118"/>
      <c r="T275" s="208"/>
      <c r="U275" s="118"/>
      <c r="V275" s="118"/>
      <c r="W275" s="118"/>
      <c r="X275" s="161"/>
      <c r="Y275" s="120"/>
      <c r="Z275" s="162"/>
      <c r="AA275" s="121"/>
      <c r="AB275" s="121"/>
      <c r="AC275" s="121"/>
      <c r="AD275" s="174"/>
      <c r="AE275" s="121"/>
      <c r="AF275" s="180">
        <v>1796.9270000000001</v>
      </c>
      <c r="AG275" s="185">
        <v>0.71877080000000004</v>
      </c>
      <c r="AH275" s="123">
        <v>17</v>
      </c>
      <c r="AI275" s="123">
        <v>198.63</v>
      </c>
      <c r="AJ275" s="123">
        <v>0.19863</v>
      </c>
      <c r="AK275" s="164">
        <v>0.41712300000000002</v>
      </c>
      <c r="AL275" s="124"/>
      <c r="AM275" s="124"/>
      <c r="AN275" s="186"/>
      <c r="AO275" s="166"/>
      <c r="AP275" s="166"/>
      <c r="AQ275" s="167"/>
      <c r="AR275" s="167"/>
      <c r="AS275" s="168"/>
      <c r="AT275" s="168"/>
      <c r="AU275" s="168"/>
      <c r="AV275" s="169"/>
      <c r="AW275" s="169"/>
      <c r="AX275" s="169"/>
      <c r="AY275" s="170"/>
      <c r="AZ275" s="170"/>
      <c r="BA275" s="170"/>
      <c r="BB275" s="169"/>
      <c r="BC275" s="169"/>
      <c r="BD275" s="169"/>
      <c r="BE275" s="171"/>
      <c r="BF275" s="171"/>
      <c r="BG275" s="171"/>
      <c r="BH275" s="172">
        <v>6</v>
      </c>
      <c r="BI275" s="172">
        <v>0.24761</v>
      </c>
      <c r="BJ275" s="172">
        <v>0.31380000000000002</v>
      </c>
      <c r="BK275" s="205"/>
      <c r="BL275" s="205"/>
      <c r="BM275" s="205"/>
      <c r="BN275" s="205"/>
      <c r="BO275" s="205"/>
    </row>
    <row r="276" spans="1:69" x14ac:dyDescent="0.35">
      <c r="A276" s="175" t="str">
        <f t="shared" si="4"/>
        <v>057</v>
      </c>
      <c r="B276" s="206" t="s">
        <v>657</v>
      </c>
      <c r="C276" s="207" t="s">
        <v>283</v>
      </c>
      <c r="D276" s="175">
        <v>12572</v>
      </c>
      <c r="E276" s="156">
        <v>233</v>
      </c>
      <c r="F276" s="157">
        <v>185.58736255338701</v>
      </c>
      <c r="G276" s="157">
        <v>142.524378829749</v>
      </c>
      <c r="H276" s="157">
        <v>95.904425152857996</v>
      </c>
      <c r="I276" s="156">
        <v>16.717005141518701</v>
      </c>
      <c r="J276" s="157">
        <v>17.699079206158</v>
      </c>
      <c r="K276" s="157">
        <v>17.186026065941501</v>
      </c>
      <c r="L276" s="157">
        <v>16.3919794890103</v>
      </c>
      <c r="M276" s="158">
        <v>2.9793500883671</v>
      </c>
      <c r="N276" s="158">
        <v>3.0076020753855301</v>
      </c>
      <c r="O276" s="210">
        <v>5</v>
      </c>
      <c r="P276" s="210">
        <v>9</v>
      </c>
      <c r="Q276" s="210">
        <v>2433</v>
      </c>
      <c r="R276" s="210">
        <v>2.4329999999999998</v>
      </c>
      <c r="S276" s="118"/>
      <c r="T276" s="208"/>
      <c r="U276" s="118"/>
      <c r="V276" s="118"/>
      <c r="W276" s="118"/>
      <c r="X276" s="161"/>
      <c r="Y276" s="120"/>
      <c r="Z276" s="162"/>
      <c r="AA276" s="121"/>
      <c r="AB276" s="121"/>
      <c r="AC276" s="121"/>
      <c r="AD276" s="174"/>
      <c r="AE276" s="121"/>
      <c r="AF276" s="180">
        <v>2609.7647500000003</v>
      </c>
      <c r="AG276" s="185">
        <v>1.0439058999999999</v>
      </c>
      <c r="AH276" s="123">
        <v>26</v>
      </c>
      <c r="AI276" s="123">
        <v>281.20999999999998</v>
      </c>
      <c r="AJ276" s="123">
        <v>0.28120999999999996</v>
      </c>
      <c r="AK276" s="164">
        <v>0.59054099999999998</v>
      </c>
      <c r="AL276" s="124"/>
      <c r="AM276" s="124"/>
      <c r="AN276" s="186"/>
      <c r="AO276" s="166"/>
      <c r="AP276" s="166"/>
      <c r="AQ276" s="167"/>
      <c r="AR276" s="167"/>
      <c r="AS276" s="168"/>
      <c r="AT276" s="168"/>
      <c r="AU276" s="168"/>
      <c r="AV276" s="169"/>
      <c r="AW276" s="169"/>
      <c r="AX276" s="169"/>
      <c r="AY276" s="170"/>
      <c r="AZ276" s="170"/>
      <c r="BA276" s="170"/>
      <c r="BB276" s="169"/>
      <c r="BC276" s="169"/>
      <c r="BD276" s="169"/>
      <c r="BE276" s="171"/>
      <c r="BF276" s="171"/>
      <c r="BG276" s="171"/>
      <c r="BH276" s="172">
        <v>11</v>
      </c>
      <c r="BI276" s="172">
        <v>1.10762</v>
      </c>
      <c r="BJ276" s="172">
        <v>0.93579999999999997</v>
      </c>
      <c r="BK276" s="205"/>
      <c r="BL276" s="205"/>
      <c r="BM276" s="205"/>
      <c r="BN276" s="205"/>
      <c r="BO276" s="205"/>
    </row>
    <row r="277" spans="1:69" x14ac:dyDescent="0.35">
      <c r="A277" s="175" t="str">
        <f t="shared" si="4"/>
        <v>057</v>
      </c>
      <c r="B277" s="206" t="s">
        <v>684</v>
      </c>
      <c r="C277" s="207" t="s">
        <v>308</v>
      </c>
      <c r="D277" s="175">
        <v>22953</v>
      </c>
      <c r="E277" s="156">
        <v>452</v>
      </c>
      <c r="F277" s="157">
        <v>359.41138418181202</v>
      </c>
      <c r="G277" s="157">
        <v>276.99432175039499</v>
      </c>
      <c r="H277" s="157">
        <v>187.25187572704499</v>
      </c>
      <c r="I277" s="156">
        <v>20.5489527666894</v>
      </c>
      <c r="J277" s="157">
        <v>21.756142295963599</v>
      </c>
      <c r="K277" s="157">
        <v>21.1254847914728</v>
      </c>
      <c r="L277" s="157">
        <v>20.149423262162902</v>
      </c>
      <c r="M277" s="158">
        <v>5.3524517024949398</v>
      </c>
      <c r="N277" s="158">
        <v>5.4429329839335896</v>
      </c>
      <c r="O277" s="210">
        <v>10</v>
      </c>
      <c r="P277" s="210">
        <v>16</v>
      </c>
      <c r="Q277" s="210">
        <v>4209</v>
      </c>
      <c r="R277" s="210">
        <v>4.2089999999999996</v>
      </c>
      <c r="S277" s="118"/>
      <c r="T277" s="208"/>
      <c r="U277" s="118"/>
      <c r="V277" s="118"/>
      <c r="W277" s="118"/>
      <c r="X277" s="161"/>
      <c r="Y277" s="120"/>
      <c r="Z277" s="162"/>
      <c r="AA277" s="121">
        <v>1</v>
      </c>
      <c r="AB277" s="121">
        <v>2</v>
      </c>
      <c r="AC277" s="121"/>
      <c r="AD277" s="174"/>
      <c r="AE277" s="121"/>
      <c r="AF277" s="180">
        <v>5134.8815000000004</v>
      </c>
      <c r="AG277" s="185">
        <v>2.0539526000000001</v>
      </c>
      <c r="AH277" s="123">
        <v>57</v>
      </c>
      <c r="AI277" s="123">
        <v>599.36</v>
      </c>
      <c r="AJ277" s="123">
        <v>0.59936</v>
      </c>
      <c r="AK277" s="164">
        <v>1.258656</v>
      </c>
      <c r="AL277" s="124"/>
      <c r="AM277" s="124"/>
      <c r="AN277" s="186"/>
      <c r="AO277" s="166"/>
      <c r="AP277" s="166"/>
      <c r="AQ277" s="167">
        <v>1</v>
      </c>
      <c r="AR277" s="167">
        <v>84.912000000000006</v>
      </c>
      <c r="AS277" s="168"/>
      <c r="AT277" s="168"/>
      <c r="AU277" s="168"/>
      <c r="AV277" s="169"/>
      <c r="AW277" s="169"/>
      <c r="AX277" s="169"/>
      <c r="AY277" s="170"/>
      <c r="AZ277" s="170"/>
      <c r="BA277" s="170"/>
      <c r="BB277" s="169"/>
      <c r="BC277" s="169"/>
      <c r="BD277" s="169"/>
      <c r="BE277" s="171"/>
      <c r="BF277" s="171"/>
      <c r="BG277" s="171"/>
      <c r="BH277" s="172">
        <v>29</v>
      </c>
      <c r="BI277" s="172">
        <v>3.1694599999999999</v>
      </c>
      <c r="BJ277" s="172">
        <v>3.8514266666669998</v>
      </c>
      <c r="BK277" s="205"/>
      <c r="BL277" s="205"/>
      <c r="BM277" s="205"/>
      <c r="BN277" s="205"/>
      <c r="BO277" s="205"/>
    </row>
    <row r="278" spans="1:69" s="211" customFormat="1" x14ac:dyDescent="0.35">
      <c r="A278" s="175" t="str">
        <f t="shared" si="4"/>
        <v>057</v>
      </c>
      <c r="B278" s="212" t="s">
        <v>704</v>
      </c>
      <c r="C278" s="207" t="s">
        <v>329</v>
      </c>
      <c r="D278" s="175">
        <v>8133</v>
      </c>
      <c r="E278" s="156">
        <v>140</v>
      </c>
      <c r="F278" s="157">
        <v>111.244281189134</v>
      </c>
      <c r="G278" s="157">
        <v>86.723011433535902</v>
      </c>
      <c r="H278" s="157">
        <v>59.493530121916201</v>
      </c>
      <c r="I278" s="156">
        <v>3.2133957989259798</v>
      </c>
      <c r="J278" s="157">
        <v>3.4021731933713601</v>
      </c>
      <c r="K278" s="157">
        <v>3.3035524899953299</v>
      </c>
      <c r="L278" s="157">
        <v>3.1509183361584499</v>
      </c>
      <c r="M278" s="158">
        <v>0.80736029765204098</v>
      </c>
      <c r="N278" s="158">
        <v>0.80773961955314</v>
      </c>
      <c r="O278" s="210">
        <v>10</v>
      </c>
      <c r="P278" s="210">
        <v>14</v>
      </c>
      <c r="Q278" s="210">
        <v>3606</v>
      </c>
      <c r="R278" s="210">
        <v>3.6060000000000003</v>
      </c>
      <c r="S278" s="118"/>
      <c r="T278" s="208"/>
      <c r="U278" s="118"/>
      <c r="V278" s="118"/>
      <c r="W278" s="118"/>
      <c r="X278" s="161"/>
      <c r="Y278" s="120"/>
      <c r="Z278" s="162"/>
      <c r="AA278" s="121"/>
      <c r="AB278" s="121"/>
      <c r="AC278" s="121"/>
      <c r="AD278" s="174"/>
      <c r="AE278" s="121"/>
      <c r="AF278" s="180">
        <v>2239.0549999999998</v>
      </c>
      <c r="AG278" s="185">
        <v>0.89562200000000003</v>
      </c>
      <c r="AH278" s="123">
        <v>13</v>
      </c>
      <c r="AI278" s="123">
        <v>170.14</v>
      </c>
      <c r="AJ278" s="123">
        <v>0.17013999999999999</v>
      </c>
      <c r="AK278" s="164">
        <v>0.357294</v>
      </c>
      <c r="AL278" s="165"/>
      <c r="AM278" s="165"/>
      <c r="AN278" s="209"/>
      <c r="AO278" s="166"/>
      <c r="AP278" s="166"/>
      <c r="AQ278" s="167">
        <v>1</v>
      </c>
      <c r="AR278" s="167">
        <v>2</v>
      </c>
      <c r="AS278" s="168"/>
      <c r="AT278" s="168"/>
      <c r="AU278" s="168"/>
      <c r="AV278" s="169"/>
      <c r="AW278" s="169"/>
      <c r="AX278" s="169"/>
      <c r="AY278" s="170"/>
      <c r="AZ278" s="170"/>
      <c r="BA278" s="170"/>
      <c r="BB278" s="169"/>
      <c r="BC278" s="169"/>
      <c r="BD278" s="169"/>
      <c r="BE278" s="171"/>
      <c r="BF278" s="171"/>
      <c r="BG278" s="171"/>
      <c r="BH278" s="172">
        <v>10</v>
      </c>
      <c r="BI278" s="172">
        <v>1.5270600000000001</v>
      </c>
      <c r="BJ278" s="172">
        <v>1.5808533333329999</v>
      </c>
      <c r="BK278" s="205"/>
      <c r="BL278" s="205"/>
      <c r="BM278" s="205"/>
      <c r="BN278" s="205"/>
      <c r="BO278" s="205"/>
      <c r="BP278" s="175"/>
      <c r="BQ278" s="175"/>
    </row>
    <row r="279" spans="1:69" x14ac:dyDescent="0.35">
      <c r="A279" s="175" t="str">
        <f t="shared" si="4"/>
        <v>057</v>
      </c>
      <c r="B279" s="206" t="s">
        <v>374</v>
      </c>
      <c r="C279" s="207" t="s">
        <v>13</v>
      </c>
      <c r="D279" s="175">
        <v>10317</v>
      </c>
      <c r="E279" s="156">
        <v>128</v>
      </c>
      <c r="F279" s="157">
        <v>102.017555049344</v>
      </c>
      <c r="G279" s="157">
        <v>78.806489973470903</v>
      </c>
      <c r="H279" s="157">
        <v>53.4346386242756</v>
      </c>
      <c r="I279" s="156">
        <v>11.7544837739015</v>
      </c>
      <c r="J279" s="157">
        <v>12.434380373435401</v>
      </c>
      <c r="K279" s="157">
        <v>12.079190171419899</v>
      </c>
      <c r="L279" s="157">
        <v>11.5294662891123</v>
      </c>
      <c r="M279" s="158">
        <v>0.19347816380199401</v>
      </c>
      <c r="N279" s="158">
        <v>0.19597172398270399</v>
      </c>
      <c r="O279" s="210"/>
      <c r="P279" s="210"/>
      <c r="Q279" s="210"/>
      <c r="R279" s="210"/>
      <c r="S279" s="118"/>
      <c r="T279" s="208"/>
      <c r="U279" s="118"/>
      <c r="V279" s="118"/>
      <c r="W279" s="118"/>
      <c r="X279" s="161"/>
      <c r="Y279" s="120"/>
      <c r="Z279" s="162"/>
      <c r="AA279" s="121"/>
      <c r="AB279" s="121"/>
      <c r="AC279" s="121"/>
      <c r="AD279" s="174"/>
      <c r="AE279" s="121"/>
      <c r="AF279" s="180">
        <v>2067.2972500000001</v>
      </c>
      <c r="AG279" s="185">
        <v>0.82691890000000001</v>
      </c>
      <c r="AH279" s="123">
        <v>22</v>
      </c>
      <c r="AI279" s="123">
        <v>179.96</v>
      </c>
      <c r="AJ279" s="123">
        <v>0.17996000000000001</v>
      </c>
      <c r="AK279" s="164">
        <v>0.37791599999999997</v>
      </c>
      <c r="AL279" s="124"/>
      <c r="AM279" s="124"/>
      <c r="AN279" s="186"/>
      <c r="AO279" s="166"/>
      <c r="AP279" s="166"/>
      <c r="AQ279" s="167"/>
      <c r="AR279" s="167"/>
      <c r="AS279" s="168"/>
      <c r="AT279" s="168"/>
      <c r="AU279" s="168"/>
      <c r="AV279" s="169"/>
      <c r="AW279" s="169"/>
      <c r="AX279" s="169"/>
      <c r="AY279" s="170"/>
      <c r="AZ279" s="170"/>
      <c r="BA279" s="170"/>
      <c r="BB279" s="169"/>
      <c r="BC279" s="169"/>
      <c r="BD279" s="169"/>
      <c r="BE279" s="171"/>
      <c r="BF279" s="171"/>
      <c r="BG279" s="171"/>
      <c r="BH279" s="172">
        <v>4</v>
      </c>
      <c r="BI279" s="172">
        <v>0.42699999999999999</v>
      </c>
      <c r="BJ279" s="172">
        <v>0.58799999999999997</v>
      </c>
      <c r="BK279" s="205"/>
      <c r="BL279" s="205"/>
      <c r="BM279" s="205"/>
      <c r="BN279" s="205"/>
      <c r="BO279" s="205"/>
    </row>
    <row r="280" spans="1:69" x14ac:dyDescent="0.35">
      <c r="A280" s="175" t="str">
        <f t="shared" si="4"/>
        <v>057</v>
      </c>
      <c r="B280" s="206" t="s">
        <v>382</v>
      </c>
      <c r="C280" s="207" t="s">
        <v>20</v>
      </c>
      <c r="D280" s="175">
        <v>54074</v>
      </c>
      <c r="E280" s="156">
        <v>822</v>
      </c>
      <c r="F280" s="157">
        <v>652.94113337666704</v>
      </c>
      <c r="G280" s="157">
        <v>502.20651955220001</v>
      </c>
      <c r="H280" s="157">
        <v>338.61352750284902</v>
      </c>
      <c r="I280" s="156">
        <v>68.934941447893294</v>
      </c>
      <c r="J280" s="157">
        <v>72.932254730561993</v>
      </c>
      <c r="K280" s="157">
        <v>70.843986435995504</v>
      </c>
      <c r="L280" s="157">
        <v>67.6119970745914</v>
      </c>
      <c r="M280" s="158">
        <v>5.2818263504096796</v>
      </c>
      <c r="N280" s="158">
        <v>5.6896060377130597</v>
      </c>
      <c r="O280" s="210">
        <v>7</v>
      </c>
      <c r="P280" s="210">
        <v>8</v>
      </c>
      <c r="Q280" s="210">
        <v>3612</v>
      </c>
      <c r="R280" s="210">
        <v>3.6120000000000001</v>
      </c>
      <c r="S280" s="118"/>
      <c r="T280" s="208"/>
      <c r="U280" s="118"/>
      <c r="V280" s="118"/>
      <c r="W280" s="118"/>
      <c r="X280" s="161"/>
      <c r="Y280" s="120"/>
      <c r="Z280" s="162"/>
      <c r="AA280" s="121">
        <v>1</v>
      </c>
      <c r="AB280" s="121">
        <v>1</v>
      </c>
      <c r="AC280" s="121"/>
      <c r="AD280" s="174"/>
      <c r="AE280" s="121">
        <v>2.0041262999999998</v>
      </c>
      <c r="AF280" s="180">
        <v>7921.5269999999991</v>
      </c>
      <c r="AG280" s="185">
        <v>3.1686107999999997</v>
      </c>
      <c r="AH280" s="123">
        <v>78</v>
      </c>
      <c r="AI280" s="123">
        <v>784.78</v>
      </c>
      <c r="AJ280" s="123">
        <v>0.78477999999999992</v>
      </c>
      <c r="AK280" s="164">
        <v>1.6480379999999999</v>
      </c>
      <c r="AL280" s="124"/>
      <c r="AM280" s="124"/>
      <c r="AN280" s="186"/>
      <c r="AO280" s="166"/>
      <c r="AP280" s="166"/>
      <c r="AQ280" s="167">
        <v>1</v>
      </c>
      <c r="AR280" s="167">
        <v>46.6</v>
      </c>
      <c r="AS280" s="168"/>
      <c r="AT280" s="168"/>
      <c r="AU280" s="168"/>
      <c r="AV280" s="169"/>
      <c r="AW280" s="169"/>
      <c r="AX280" s="169"/>
      <c r="AY280" s="170"/>
      <c r="AZ280" s="170"/>
      <c r="BA280" s="170"/>
      <c r="BB280" s="169"/>
      <c r="BC280" s="169"/>
      <c r="BD280" s="169"/>
      <c r="BE280" s="171"/>
      <c r="BF280" s="171"/>
      <c r="BG280" s="171"/>
      <c r="BH280" s="172">
        <v>42</v>
      </c>
      <c r="BI280" s="172">
        <v>4.7202500000000001</v>
      </c>
      <c r="BJ280" s="172">
        <v>5.7861599999999997</v>
      </c>
      <c r="BK280" s="205"/>
      <c r="BL280" s="205"/>
      <c r="BM280" s="205"/>
      <c r="BN280" s="205"/>
      <c r="BO280" s="205"/>
    </row>
    <row r="281" spans="1:69" x14ac:dyDescent="0.35">
      <c r="A281" s="175" t="str">
        <f t="shared" si="4"/>
        <v>057</v>
      </c>
      <c r="B281" s="206" t="s">
        <v>387</v>
      </c>
      <c r="C281" s="207" t="s">
        <v>24</v>
      </c>
      <c r="D281" s="175">
        <v>8502</v>
      </c>
      <c r="E281" s="156">
        <v>166</v>
      </c>
      <c r="F281" s="157">
        <v>132.09862406546301</v>
      </c>
      <c r="G281" s="157">
        <v>101.27965776441999</v>
      </c>
      <c r="H281" s="157">
        <v>68.003521805253797</v>
      </c>
      <c r="I281" s="156">
        <v>17.5844655376441</v>
      </c>
      <c r="J281" s="157">
        <v>18.617500306663398</v>
      </c>
      <c r="K281" s="157">
        <v>18.0778243786642</v>
      </c>
      <c r="L281" s="157">
        <v>17.2425740123978</v>
      </c>
      <c r="M281" s="158">
        <v>0.50480981831792504</v>
      </c>
      <c r="N281" s="158">
        <v>0.51577704364089405</v>
      </c>
      <c r="O281" s="210">
        <v>1</v>
      </c>
      <c r="P281" s="210">
        <v>2</v>
      </c>
      <c r="Q281" s="210"/>
      <c r="R281" s="210"/>
      <c r="S281" s="118"/>
      <c r="T281" s="208"/>
      <c r="U281" s="118"/>
      <c r="V281" s="118"/>
      <c r="W281" s="118"/>
      <c r="X281" s="161"/>
      <c r="Y281" s="120"/>
      <c r="Z281" s="162"/>
      <c r="AA281" s="121"/>
      <c r="AB281" s="121"/>
      <c r="AC281" s="121"/>
      <c r="AD281" s="174"/>
      <c r="AE281" s="121"/>
      <c r="AF281" s="180">
        <v>2114.1675</v>
      </c>
      <c r="AG281" s="185">
        <v>0.84566699999999995</v>
      </c>
      <c r="AH281" s="123">
        <v>3</v>
      </c>
      <c r="AI281" s="123">
        <v>29.14</v>
      </c>
      <c r="AJ281" s="123">
        <v>2.9139999999999999E-2</v>
      </c>
      <c r="AK281" s="164">
        <v>6.1193999999999998E-2</v>
      </c>
      <c r="AL281" s="124"/>
      <c r="AM281" s="124"/>
      <c r="AN281" s="186"/>
      <c r="AO281" s="166"/>
      <c r="AP281" s="166"/>
      <c r="AQ281" s="167"/>
      <c r="AR281" s="167"/>
      <c r="AS281" s="168"/>
      <c r="AT281" s="168"/>
      <c r="AU281" s="168"/>
      <c r="AV281" s="169"/>
      <c r="AW281" s="169"/>
      <c r="AX281" s="169"/>
      <c r="AY281" s="170"/>
      <c r="AZ281" s="170"/>
      <c r="BA281" s="170"/>
      <c r="BB281" s="169"/>
      <c r="BC281" s="169"/>
      <c r="BD281" s="169"/>
      <c r="BE281" s="171"/>
      <c r="BF281" s="171"/>
      <c r="BG281" s="171"/>
      <c r="BH281" s="172">
        <v>9</v>
      </c>
      <c r="BI281" s="172">
        <v>0.15404999999999999</v>
      </c>
      <c r="BJ281" s="172">
        <v>0.31869999999999998</v>
      </c>
      <c r="BK281" s="205"/>
      <c r="BL281" s="205"/>
      <c r="BM281" s="205"/>
      <c r="BN281" s="205"/>
      <c r="BO281" s="205"/>
    </row>
    <row r="282" spans="1:69" x14ac:dyDescent="0.35">
      <c r="A282" s="175" t="str">
        <f t="shared" si="4"/>
        <v>057</v>
      </c>
      <c r="B282" s="206" t="s">
        <v>399</v>
      </c>
      <c r="C282" s="207" t="s">
        <v>38</v>
      </c>
      <c r="D282" s="175">
        <v>15095</v>
      </c>
      <c r="E282" s="156">
        <v>313</v>
      </c>
      <c r="F282" s="157">
        <v>248.779246512291</v>
      </c>
      <c r="G282" s="157">
        <v>191.022617929175</v>
      </c>
      <c r="H282" s="157">
        <v>128.51164100058801</v>
      </c>
      <c r="I282" s="156">
        <v>30.364585097910599</v>
      </c>
      <c r="J282" s="157">
        <v>32.137147111536898</v>
      </c>
      <c r="K282" s="157">
        <v>31.211128860913899</v>
      </c>
      <c r="L282" s="157">
        <v>29.777940825513099</v>
      </c>
      <c r="M282" s="158">
        <v>1.3321299235547599</v>
      </c>
      <c r="N282" s="158">
        <v>1.36598582212312</v>
      </c>
      <c r="O282" s="210">
        <v>2</v>
      </c>
      <c r="P282" s="210">
        <v>3</v>
      </c>
      <c r="Q282" s="210">
        <v>840</v>
      </c>
      <c r="R282" s="210">
        <v>0.84</v>
      </c>
      <c r="S282" s="118"/>
      <c r="T282" s="208"/>
      <c r="U282" s="118"/>
      <c r="V282" s="118"/>
      <c r="W282" s="118"/>
      <c r="X282" s="161"/>
      <c r="Y282" s="120"/>
      <c r="Z282" s="162"/>
      <c r="AA282" s="121"/>
      <c r="AB282" s="121"/>
      <c r="AC282" s="121"/>
      <c r="AD282" s="174"/>
      <c r="AE282" s="121"/>
      <c r="AF282" s="180">
        <v>4643.0677500000002</v>
      </c>
      <c r="AG282" s="185">
        <v>1.8572271</v>
      </c>
      <c r="AH282" s="123">
        <v>19</v>
      </c>
      <c r="AI282" s="123">
        <v>252.12</v>
      </c>
      <c r="AJ282" s="123">
        <v>0.25212000000000001</v>
      </c>
      <c r="AK282" s="164">
        <v>0.52945200000000003</v>
      </c>
      <c r="AL282" s="124"/>
      <c r="AM282" s="124"/>
      <c r="AN282" s="186"/>
      <c r="AO282" s="166"/>
      <c r="AP282" s="166"/>
      <c r="AQ282" s="167">
        <v>1</v>
      </c>
      <c r="AR282" s="167">
        <v>1.4399999999999999E-3</v>
      </c>
      <c r="AS282" s="168"/>
      <c r="AT282" s="168"/>
      <c r="AU282" s="168"/>
      <c r="AV282" s="169"/>
      <c r="AW282" s="169"/>
      <c r="AX282" s="169"/>
      <c r="AY282" s="170"/>
      <c r="AZ282" s="170"/>
      <c r="BA282" s="170"/>
      <c r="BB282" s="169"/>
      <c r="BC282" s="169"/>
      <c r="BD282" s="169"/>
      <c r="BE282" s="171"/>
      <c r="BF282" s="171"/>
      <c r="BG282" s="171"/>
      <c r="BH282" s="172">
        <v>8</v>
      </c>
      <c r="BI282" s="172">
        <v>3.6345000000000001</v>
      </c>
      <c r="BJ282" s="172">
        <v>4.1405000000000003</v>
      </c>
      <c r="BK282" s="205"/>
      <c r="BL282" s="205"/>
      <c r="BM282" s="205"/>
      <c r="BN282" s="205"/>
      <c r="BO282" s="205"/>
      <c r="BP282" s="211"/>
    </row>
    <row r="283" spans="1:69" x14ac:dyDescent="0.35">
      <c r="A283" s="175" t="str">
        <f t="shared" si="4"/>
        <v>057</v>
      </c>
      <c r="B283" s="206" t="s">
        <v>420</v>
      </c>
      <c r="C283" s="207" t="s">
        <v>57</v>
      </c>
      <c r="D283" s="175">
        <v>73969</v>
      </c>
      <c r="E283" s="156">
        <v>1092</v>
      </c>
      <c r="F283" s="157">
        <v>867.39721958277198</v>
      </c>
      <c r="G283" s="157">
        <v>669.73543554423304</v>
      </c>
      <c r="H283" s="157">
        <v>453.86866366152401</v>
      </c>
      <c r="I283" s="156">
        <v>58.363211106733999</v>
      </c>
      <c r="J283" s="157">
        <v>61.756645895258302</v>
      </c>
      <c r="K283" s="157">
        <v>59.9838545783307</v>
      </c>
      <c r="L283" s="157">
        <v>57.240125388356603</v>
      </c>
      <c r="M283" s="158">
        <v>12.3563388777507</v>
      </c>
      <c r="N283" s="158">
        <v>13.3245294541408</v>
      </c>
      <c r="O283" s="210">
        <v>6</v>
      </c>
      <c r="P283" s="210">
        <v>7</v>
      </c>
      <c r="Q283" s="210">
        <v>10804</v>
      </c>
      <c r="R283" s="210">
        <v>10.804</v>
      </c>
      <c r="S283" s="118">
        <v>1</v>
      </c>
      <c r="T283" s="208">
        <v>1</v>
      </c>
      <c r="U283" s="118">
        <v>100</v>
      </c>
      <c r="V283" s="118">
        <v>0.1</v>
      </c>
      <c r="W283" s="118"/>
      <c r="X283" s="161"/>
      <c r="Y283" s="120"/>
      <c r="Z283" s="162"/>
      <c r="AA283" s="121">
        <v>1</v>
      </c>
      <c r="AB283" s="121">
        <v>3</v>
      </c>
      <c r="AC283" s="121">
        <v>390</v>
      </c>
      <c r="AD283" s="174">
        <v>0.39</v>
      </c>
      <c r="AE283" s="121">
        <v>3.1984721999999999</v>
      </c>
      <c r="AF283" s="180">
        <v>11950.087749999999</v>
      </c>
      <c r="AG283" s="185">
        <v>4.7800350999999992</v>
      </c>
      <c r="AH283" s="123">
        <v>166</v>
      </c>
      <c r="AI283" s="123">
        <v>1997.14</v>
      </c>
      <c r="AJ283" s="123">
        <v>1.9971400000000001</v>
      </c>
      <c r="AK283" s="164">
        <v>4.193994</v>
      </c>
      <c r="AL283" s="165"/>
      <c r="AM283" s="165"/>
      <c r="AN283" s="209"/>
      <c r="AO283" s="166"/>
      <c r="AP283" s="166"/>
      <c r="AQ283" s="167"/>
      <c r="AR283" s="167"/>
      <c r="AS283" s="168"/>
      <c r="AT283" s="168"/>
      <c r="AU283" s="168"/>
      <c r="AV283" s="169"/>
      <c r="AW283" s="169"/>
      <c r="AX283" s="169"/>
      <c r="AY283" s="170"/>
      <c r="AZ283" s="170"/>
      <c r="BA283" s="170"/>
      <c r="BB283" s="169"/>
      <c r="BC283" s="169"/>
      <c r="BD283" s="169"/>
      <c r="BE283" s="171"/>
      <c r="BF283" s="171"/>
      <c r="BG283" s="171"/>
      <c r="BH283" s="172">
        <v>46</v>
      </c>
      <c r="BI283" s="172">
        <v>9.2212599999999902</v>
      </c>
      <c r="BJ283" s="172">
        <v>11.3645</v>
      </c>
      <c r="BK283" s="205"/>
      <c r="BL283" s="205"/>
      <c r="BM283" s="205"/>
      <c r="BN283" s="205"/>
      <c r="BO283" s="205"/>
    </row>
    <row r="284" spans="1:69" x14ac:dyDescent="0.35">
      <c r="A284" s="175" t="str">
        <f t="shared" si="4"/>
        <v>057</v>
      </c>
      <c r="B284" s="206" t="s">
        <v>422</v>
      </c>
      <c r="C284" s="207" t="s">
        <v>886</v>
      </c>
      <c r="D284" s="175">
        <v>7630</v>
      </c>
      <c r="E284" s="156">
        <v>141</v>
      </c>
      <c r="F284" s="157">
        <v>111.892164995858</v>
      </c>
      <c r="G284" s="157">
        <v>86.5022518442604</v>
      </c>
      <c r="H284" s="157">
        <v>58.712145879756697</v>
      </c>
      <c r="I284" s="156">
        <v>13.8230389890801</v>
      </c>
      <c r="J284" s="157">
        <v>14.6351011958421</v>
      </c>
      <c r="K284" s="157">
        <v>14.2108653054631</v>
      </c>
      <c r="L284" s="157">
        <v>13.554280187545899</v>
      </c>
      <c r="M284" s="158">
        <v>0.34536656592126103</v>
      </c>
      <c r="N284" s="158">
        <v>0.34795167941699001</v>
      </c>
      <c r="O284" s="210">
        <v>8</v>
      </c>
      <c r="P284" s="210">
        <v>14</v>
      </c>
      <c r="Q284" s="210">
        <v>5204</v>
      </c>
      <c r="R284" s="210">
        <v>5.2039999999999997</v>
      </c>
      <c r="S284" s="118"/>
      <c r="T284" s="208"/>
      <c r="U284" s="118"/>
      <c r="V284" s="118"/>
      <c r="W284" s="118"/>
      <c r="X284" s="161"/>
      <c r="Y284" s="120"/>
      <c r="Z284" s="162"/>
      <c r="AA284" s="121"/>
      <c r="AB284" s="121"/>
      <c r="AC284" s="121"/>
      <c r="AD284" s="174"/>
      <c r="AE284" s="121"/>
      <c r="AF284" s="180">
        <v>2672.0229999999997</v>
      </c>
      <c r="AG284" s="185">
        <v>1.0688092</v>
      </c>
      <c r="AH284" s="123">
        <v>5</v>
      </c>
      <c r="AI284" s="123">
        <v>61</v>
      </c>
      <c r="AJ284" s="123">
        <v>6.0999999999999999E-2</v>
      </c>
      <c r="AK284" s="164">
        <v>0.12809999999999999</v>
      </c>
      <c r="AL284" s="124"/>
      <c r="AM284" s="124"/>
      <c r="AN284" s="186"/>
      <c r="AO284" s="166"/>
      <c r="AP284" s="166"/>
      <c r="AQ284" s="167"/>
      <c r="AR284" s="167"/>
      <c r="AS284" s="168"/>
      <c r="AT284" s="168"/>
      <c r="AU284" s="168"/>
      <c r="AV284" s="169"/>
      <c r="AW284" s="169"/>
      <c r="AX284" s="169"/>
      <c r="AY284" s="170"/>
      <c r="AZ284" s="170"/>
      <c r="BA284" s="170"/>
      <c r="BB284" s="169"/>
      <c r="BC284" s="169"/>
      <c r="BD284" s="169"/>
      <c r="BE284" s="171"/>
      <c r="BF284" s="171"/>
      <c r="BG284" s="171"/>
      <c r="BH284" s="172">
        <v>4</v>
      </c>
      <c r="BI284" s="172">
        <v>2.5764999999999998</v>
      </c>
      <c r="BJ284" s="172">
        <v>2.62032</v>
      </c>
      <c r="BK284" s="205"/>
      <c r="BL284" s="205"/>
      <c r="BM284" s="205"/>
      <c r="BN284" s="205"/>
      <c r="BO284" s="205"/>
    </row>
    <row r="285" spans="1:69" x14ac:dyDescent="0.35">
      <c r="A285" s="175" t="str">
        <f t="shared" si="4"/>
        <v>057</v>
      </c>
      <c r="B285" s="206" t="s">
        <v>446</v>
      </c>
      <c r="C285" s="207" t="s">
        <v>85</v>
      </c>
      <c r="D285" s="175">
        <v>10926</v>
      </c>
      <c r="E285" s="156">
        <v>252</v>
      </c>
      <c r="F285" s="157">
        <v>200.70578410029299</v>
      </c>
      <c r="G285" s="157">
        <v>153.827354188226</v>
      </c>
      <c r="H285" s="157">
        <v>103.239335852881</v>
      </c>
      <c r="I285" s="156">
        <v>29.155337587777801</v>
      </c>
      <c r="J285" s="157">
        <v>30.854498415987099</v>
      </c>
      <c r="K285" s="157">
        <v>29.966826263718399</v>
      </c>
      <c r="L285" s="157">
        <v>28.592986053621001</v>
      </c>
      <c r="M285" s="158">
        <v>0.464312853605239</v>
      </c>
      <c r="N285" s="158">
        <v>0.466022720395733</v>
      </c>
      <c r="O285" s="210">
        <v>8</v>
      </c>
      <c r="P285" s="210">
        <v>13</v>
      </c>
      <c r="Q285" s="210">
        <v>3722</v>
      </c>
      <c r="R285" s="210">
        <v>3.7219999999999995</v>
      </c>
      <c r="S285" s="118"/>
      <c r="T285" s="208"/>
      <c r="U285" s="118"/>
      <c r="V285" s="118"/>
      <c r="W285" s="118"/>
      <c r="X285" s="161"/>
      <c r="Y285" s="120"/>
      <c r="Z285" s="162"/>
      <c r="AA285" s="121"/>
      <c r="AB285" s="121"/>
      <c r="AC285" s="121"/>
      <c r="AD285" s="174"/>
      <c r="AE285" s="121"/>
      <c r="AF285" s="180">
        <v>3430.9452500000002</v>
      </c>
      <c r="AG285" s="185">
        <v>1.3723781000000002</v>
      </c>
      <c r="AH285" s="123">
        <v>12</v>
      </c>
      <c r="AI285" s="123">
        <v>167.08</v>
      </c>
      <c r="AJ285" s="123">
        <v>0.16708000000000001</v>
      </c>
      <c r="AK285" s="164">
        <v>0.35086800000000001</v>
      </c>
      <c r="AL285" s="124"/>
      <c r="AM285" s="124"/>
      <c r="AN285" s="186"/>
      <c r="AO285" s="166"/>
      <c r="AP285" s="166"/>
      <c r="AQ285" s="167"/>
      <c r="AR285" s="167"/>
      <c r="AS285" s="168"/>
      <c r="AT285" s="168"/>
      <c r="AU285" s="168"/>
      <c r="AV285" s="169"/>
      <c r="AW285" s="169"/>
      <c r="AX285" s="169"/>
      <c r="AY285" s="170"/>
      <c r="AZ285" s="170"/>
      <c r="BA285" s="170"/>
      <c r="BB285" s="169"/>
      <c r="BC285" s="169"/>
      <c r="BD285" s="169"/>
      <c r="BE285" s="171"/>
      <c r="BF285" s="171"/>
      <c r="BG285" s="171"/>
      <c r="BH285" s="172">
        <v>10</v>
      </c>
      <c r="BI285" s="172">
        <v>0.13220000000000001</v>
      </c>
      <c r="BJ285" s="172">
        <v>0.27361999999999997</v>
      </c>
      <c r="BK285" s="205"/>
      <c r="BL285" s="205"/>
      <c r="BM285" s="205"/>
      <c r="BN285" s="205"/>
      <c r="BO285" s="205"/>
    </row>
    <row r="286" spans="1:69" s="211" customFormat="1" x14ac:dyDescent="0.35">
      <c r="A286" s="175" t="str">
        <f t="shared" si="4"/>
        <v>057</v>
      </c>
      <c r="B286" s="212" t="s">
        <v>491</v>
      </c>
      <c r="C286" s="207" t="s">
        <v>135</v>
      </c>
      <c r="D286" s="175">
        <v>17142</v>
      </c>
      <c r="E286" s="156">
        <v>311</v>
      </c>
      <c r="F286" s="157">
        <v>246.93362531186301</v>
      </c>
      <c r="G286" s="157">
        <v>190.21511026251099</v>
      </c>
      <c r="H286" s="157">
        <v>128.50556239022399</v>
      </c>
      <c r="I286" s="156">
        <v>21.992932811185302</v>
      </c>
      <c r="J286" s="157">
        <v>23.267572796303501</v>
      </c>
      <c r="K286" s="157">
        <v>22.601677961527901</v>
      </c>
      <c r="L286" s="157">
        <v>21.5710800123044</v>
      </c>
      <c r="M286" s="158">
        <v>2.87036097955369</v>
      </c>
      <c r="N286" s="158">
        <v>2.8849534805109398</v>
      </c>
      <c r="O286" s="210">
        <v>6</v>
      </c>
      <c r="P286" s="210">
        <v>8</v>
      </c>
      <c r="Q286" s="210">
        <v>60988</v>
      </c>
      <c r="R286" s="210">
        <v>60.988</v>
      </c>
      <c r="S286" s="118"/>
      <c r="T286" s="208"/>
      <c r="U286" s="118"/>
      <c r="V286" s="118"/>
      <c r="W286" s="118"/>
      <c r="X286" s="161"/>
      <c r="Y286" s="120"/>
      <c r="Z286" s="162"/>
      <c r="AA286" s="121"/>
      <c r="AB286" s="121"/>
      <c r="AC286" s="121"/>
      <c r="AD286" s="174"/>
      <c r="AE286" s="121"/>
      <c r="AF286" s="180">
        <v>4441.9937499999996</v>
      </c>
      <c r="AG286" s="185">
        <v>1.7767975</v>
      </c>
      <c r="AH286" s="123">
        <v>18</v>
      </c>
      <c r="AI286" s="123">
        <v>169.76</v>
      </c>
      <c r="AJ286" s="123">
        <v>0.16975999999999999</v>
      </c>
      <c r="AK286" s="164">
        <v>0.35649599999999998</v>
      </c>
      <c r="AL286" s="124"/>
      <c r="AM286" s="124"/>
      <c r="AN286" s="186"/>
      <c r="AO286" s="166"/>
      <c r="AP286" s="166"/>
      <c r="AQ286" s="167"/>
      <c r="AR286" s="167"/>
      <c r="AS286" s="168"/>
      <c r="AT286" s="168"/>
      <c r="AU286" s="168"/>
      <c r="AV286" s="169"/>
      <c r="AW286" s="169"/>
      <c r="AX286" s="169"/>
      <c r="AY286" s="170"/>
      <c r="AZ286" s="170"/>
      <c r="BA286" s="170"/>
      <c r="BB286" s="169"/>
      <c r="BC286" s="169"/>
      <c r="BD286" s="169"/>
      <c r="BE286" s="171"/>
      <c r="BF286" s="171"/>
      <c r="BG286" s="171"/>
      <c r="BH286" s="172">
        <v>26</v>
      </c>
      <c r="BI286" s="172">
        <v>23.519549999999899</v>
      </c>
      <c r="BJ286" s="172">
        <v>29.9394096774</v>
      </c>
      <c r="BK286" s="205"/>
      <c r="BL286" s="205"/>
      <c r="BM286" s="205"/>
      <c r="BN286" s="205"/>
      <c r="BO286" s="205"/>
      <c r="BP286" s="175"/>
      <c r="BQ286" s="175"/>
    </row>
    <row r="287" spans="1:69" x14ac:dyDescent="0.35">
      <c r="A287" s="175" t="str">
        <f t="shared" si="4"/>
        <v>057</v>
      </c>
      <c r="B287" s="206" t="s">
        <v>510</v>
      </c>
      <c r="C287" s="207" t="s">
        <v>144</v>
      </c>
      <c r="D287" s="175">
        <v>13223</v>
      </c>
      <c r="E287" s="156">
        <v>274</v>
      </c>
      <c r="F287" s="157">
        <v>218.10251944792299</v>
      </c>
      <c r="G287" s="157">
        <v>167.92901325135199</v>
      </c>
      <c r="H287" s="157">
        <v>113.38166914328301</v>
      </c>
      <c r="I287" s="156">
        <v>27.919589802581001</v>
      </c>
      <c r="J287" s="157">
        <v>29.559782217930799</v>
      </c>
      <c r="K287" s="157">
        <v>28.702916224261099</v>
      </c>
      <c r="L287" s="157">
        <v>27.376754359477999</v>
      </c>
      <c r="M287" s="158">
        <v>0.57899534806984898</v>
      </c>
      <c r="N287" s="158">
        <v>0.58621372384492099</v>
      </c>
      <c r="O287" s="210">
        <v>1</v>
      </c>
      <c r="P287" s="210">
        <v>2</v>
      </c>
      <c r="Q287" s="210">
        <v>808</v>
      </c>
      <c r="R287" s="210">
        <v>0.80800000000000005</v>
      </c>
      <c r="S287" s="118"/>
      <c r="T287" s="208"/>
      <c r="U287" s="118"/>
      <c r="V287" s="118"/>
      <c r="W287" s="118"/>
      <c r="X287" s="161"/>
      <c r="Y287" s="120"/>
      <c r="Z287" s="162"/>
      <c r="AA287" s="121"/>
      <c r="AB287" s="121"/>
      <c r="AC287" s="121"/>
      <c r="AD287" s="174"/>
      <c r="AE287" s="121"/>
      <c r="AF287" s="180">
        <v>3394.2427500000003</v>
      </c>
      <c r="AG287" s="185">
        <v>1.3576971</v>
      </c>
      <c r="AH287" s="123">
        <v>22</v>
      </c>
      <c r="AI287" s="123">
        <v>200.84</v>
      </c>
      <c r="AJ287" s="123">
        <v>0.20083999999999999</v>
      </c>
      <c r="AK287" s="164">
        <v>0.42176399999999997</v>
      </c>
      <c r="AL287" s="124"/>
      <c r="AM287" s="124"/>
      <c r="AN287" s="186"/>
      <c r="AO287" s="166"/>
      <c r="AP287" s="166"/>
      <c r="AQ287" s="167"/>
      <c r="AR287" s="167"/>
      <c r="AS287" s="168"/>
      <c r="AT287" s="168"/>
      <c r="AU287" s="168"/>
      <c r="AV287" s="169"/>
      <c r="AW287" s="169"/>
      <c r="AX287" s="169"/>
      <c r="AY287" s="170"/>
      <c r="AZ287" s="170"/>
      <c r="BA287" s="170"/>
      <c r="BB287" s="169"/>
      <c r="BC287" s="169"/>
      <c r="BD287" s="169"/>
      <c r="BE287" s="171"/>
      <c r="BF287" s="171"/>
      <c r="BG287" s="171"/>
      <c r="BH287" s="172">
        <v>7</v>
      </c>
      <c r="BI287" s="172">
        <v>0.1323</v>
      </c>
      <c r="BJ287" s="172">
        <v>0.25390000000000001</v>
      </c>
      <c r="BK287" s="205"/>
      <c r="BL287" s="205"/>
      <c r="BM287" s="205"/>
      <c r="BN287" s="205"/>
      <c r="BO287" s="205"/>
    </row>
    <row r="288" spans="1:69" x14ac:dyDescent="0.35">
      <c r="A288" s="175" t="str">
        <f t="shared" si="4"/>
        <v>057</v>
      </c>
      <c r="B288" s="206" t="s">
        <v>525</v>
      </c>
      <c r="C288" s="207" t="s">
        <v>163</v>
      </c>
      <c r="D288" s="175">
        <v>34686</v>
      </c>
      <c r="E288" s="156">
        <v>493</v>
      </c>
      <c r="F288" s="157">
        <v>391.72497499576798</v>
      </c>
      <c r="G288" s="157">
        <v>302.16388971617101</v>
      </c>
      <c r="H288" s="157">
        <v>204.50022472910601</v>
      </c>
      <c r="I288" s="156">
        <v>39.986593531923802</v>
      </c>
      <c r="J288" s="157">
        <v>42.3204101249828</v>
      </c>
      <c r="K288" s="157">
        <v>41.101182395760397</v>
      </c>
      <c r="L288" s="157">
        <v>39.214197346843001</v>
      </c>
      <c r="M288" s="158">
        <v>2.6348589646090002</v>
      </c>
      <c r="N288" s="158">
        <v>2.7736340154044101</v>
      </c>
      <c r="O288" s="210">
        <v>3</v>
      </c>
      <c r="P288" s="210">
        <v>4</v>
      </c>
      <c r="Q288" s="210">
        <v>470</v>
      </c>
      <c r="R288" s="210">
        <v>0.47</v>
      </c>
      <c r="S288" s="118"/>
      <c r="T288" s="208"/>
      <c r="U288" s="118"/>
      <c r="V288" s="118"/>
      <c r="W288" s="118"/>
      <c r="X288" s="161"/>
      <c r="Y288" s="120"/>
      <c r="Z288" s="162"/>
      <c r="AA288" s="121">
        <v>1</v>
      </c>
      <c r="AB288" s="121">
        <v>1</v>
      </c>
      <c r="AC288" s="121"/>
      <c r="AD288" s="174"/>
      <c r="AE288" s="121">
        <v>3.5746457999999999</v>
      </c>
      <c r="AF288" s="180">
        <v>6796.6397499999994</v>
      </c>
      <c r="AG288" s="185">
        <v>2.7186558999999999</v>
      </c>
      <c r="AH288" s="123">
        <v>130</v>
      </c>
      <c r="AI288" s="123">
        <v>1266.56</v>
      </c>
      <c r="AJ288" s="123">
        <v>1.2665599999999999</v>
      </c>
      <c r="AK288" s="164">
        <v>2.6597759999999999</v>
      </c>
      <c r="AL288" s="165"/>
      <c r="AM288" s="165"/>
      <c r="AN288" s="209"/>
      <c r="AO288" s="166"/>
      <c r="AP288" s="166"/>
      <c r="AQ288" s="167"/>
      <c r="AR288" s="167"/>
      <c r="AS288" s="168"/>
      <c r="AT288" s="168"/>
      <c r="AU288" s="168"/>
      <c r="AV288" s="169">
        <v>1</v>
      </c>
      <c r="AW288" s="169">
        <v>1</v>
      </c>
      <c r="AX288" s="169">
        <v>88.2</v>
      </c>
      <c r="AY288" s="170">
        <v>1</v>
      </c>
      <c r="AZ288" s="170">
        <v>1</v>
      </c>
      <c r="BA288" s="170">
        <v>88.2</v>
      </c>
      <c r="BB288" s="169"/>
      <c r="BC288" s="169"/>
      <c r="BD288" s="169"/>
      <c r="BE288" s="171"/>
      <c r="BF288" s="171"/>
      <c r="BG288" s="171"/>
      <c r="BH288" s="172">
        <v>21</v>
      </c>
      <c r="BI288" s="172">
        <v>10.8856</v>
      </c>
      <c r="BJ288" s="172">
        <v>1.0186999999999999</v>
      </c>
      <c r="BK288" s="205"/>
      <c r="BL288" s="205"/>
      <c r="BM288" s="205"/>
      <c r="BN288" s="205"/>
      <c r="BO288" s="205"/>
    </row>
    <row r="289" spans="1:68" x14ac:dyDescent="0.35">
      <c r="A289" s="175" t="str">
        <f t="shared" si="4"/>
        <v>057</v>
      </c>
      <c r="B289" s="206" t="s">
        <v>531</v>
      </c>
      <c r="C289" s="207" t="s">
        <v>169</v>
      </c>
      <c r="D289" s="175">
        <v>40345</v>
      </c>
      <c r="E289" s="156">
        <v>625</v>
      </c>
      <c r="F289" s="157">
        <v>496.55347825660601</v>
      </c>
      <c r="G289" s="157">
        <v>381.73806806013499</v>
      </c>
      <c r="H289" s="157">
        <v>257.22594574882601</v>
      </c>
      <c r="I289" s="156">
        <v>49.9622675026135</v>
      </c>
      <c r="J289" s="157">
        <v>52.870772810634698</v>
      </c>
      <c r="K289" s="157">
        <v>51.3513173689879</v>
      </c>
      <c r="L289" s="157">
        <v>48.999673264966901</v>
      </c>
      <c r="M289" s="158">
        <v>4.9207590400843104</v>
      </c>
      <c r="N289" s="158">
        <v>5.1823911403255298</v>
      </c>
      <c r="O289" s="210">
        <v>6</v>
      </c>
      <c r="P289" s="210">
        <v>14</v>
      </c>
      <c r="Q289" s="210">
        <v>1789</v>
      </c>
      <c r="R289" s="210">
        <v>1.7889999999999999</v>
      </c>
      <c r="S289" s="118"/>
      <c r="T289" s="208"/>
      <c r="U289" s="118"/>
      <c r="V289" s="118"/>
      <c r="W289" s="118"/>
      <c r="X289" s="161"/>
      <c r="Y289" s="120"/>
      <c r="Z289" s="162"/>
      <c r="AA289" s="121">
        <v>1</v>
      </c>
      <c r="AB289" s="121">
        <v>1</v>
      </c>
      <c r="AC289" s="121"/>
      <c r="AD289" s="174"/>
      <c r="AE289" s="121">
        <v>2.2056627780000002</v>
      </c>
      <c r="AF289" s="180">
        <v>6686.3457499999995</v>
      </c>
      <c r="AG289" s="185">
        <v>2.6745383</v>
      </c>
      <c r="AH289" s="123">
        <v>86</v>
      </c>
      <c r="AI289" s="123">
        <v>754.82</v>
      </c>
      <c r="AJ289" s="123">
        <v>0.75482000000000005</v>
      </c>
      <c r="AK289" s="164">
        <v>1.5851219999999999</v>
      </c>
      <c r="AL289" s="124"/>
      <c r="AM289" s="124"/>
      <c r="AN289" s="186"/>
      <c r="AO289" s="166"/>
      <c r="AP289" s="166"/>
      <c r="AQ289" s="167"/>
      <c r="AR289" s="167"/>
      <c r="AS289" s="168"/>
      <c r="AT289" s="168"/>
      <c r="AU289" s="168"/>
      <c r="AV289" s="169"/>
      <c r="AW289" s="169"/>
      <c r="AX289" s="169"/>
      <c r="AY289" s="170">
        <v>1</v>
      </c>
      <c r="AZ289" s="170">
        <v>2</v>
      </c>
      <c r="BA289" s="170">
        <v>17.001000000000001</v>
      </c>
      <c r="BB289" s="169"/>
      <c r="BC289" s="169"/>
      <c r="BD289" s="169"/>
      <c r="BE289" s="171">
        <v>1</v>
      </c>
      <c r="BF289" s="171">
        <v>1</v>
      </c>
      <c r="BG289" s="171">
        <v>17.001000000000001</v>
      </c>
      <c r="BH289" s="172">
        <v>38</v>
      </c>
      <c r="BI289" s="172">
        <v>42.8962</v>
      </c>
      <c r="BJ289" s="172">
        <v>40.264345806450997</v>
      </c>
      <c r="BK289" s="205"/>
      <c r="BL289" s="205"/>
      <c r="BM289" s="205"/>
      <c r="BN289" s="205"/>
      <c r="BO289" s="205"/>
    </row>
    <row r="290" spans="1:68" x14ac:dyDescent="0.35">
      <c r="A290" s="175" t="str">
        <f t="shared" si="4"/>
        <v>057</v>
      </c>
      <c r="B290" s="206" t="s">
        <v>534</v>
      </c>
      <c r="C290" s="207" t="s">
        <v>861</v>
      </c>
      <c r="D290" s="175">
        <v>16413</v>
      </c>
      <c r="E290" s="156">
        <v>237</v>
      </c>
      <c r="F290" s="157">
        <v>188.271002817561</v>
      </c>
      <c r="G290" s="157">
        <v>144.79065148308399</v>
      </c>
      <c r="H290" s="157">
        <v>97.610296680792104</v>
      </c>
      <c r="I290" s="156">
        <v>24.965664998225101</v>
      </c>
      <c r="J290" s="157">
        <v>26.432323164186599</v>
      </c>
      <c r="K290" s="157">
        <v>25.666114580980501</v>
      </c>
      <c r="L290" s="157">
        <v>24.4802621711241</v>
      </c>
      <c r="M290" s="158">
        <v>0.460272931347459</v>
      </c>
      <c r="N290" s="158">
        <v>0.50341775696603397</v>
      </c>
      <c r="O290" s="210">
        <v>3</v>
      </c>
      <c r="P290" s="210">
        <v>6</v>
      </c>
      <c r="Q290" s="210">
        <v>910</v>
      </c>
      <c r="R290" s="210">
        <v>0.90999999999999992</v>
      </c>
      <c r="S290" s="118"/>
      <c r="T290" s="208"/>
      <c r="U290" s="118"/>
      <c r="V290" s="118"/>
      <c r="W290" s="118"/>
      <c r="X290" s="161"/>
      <c r="Y290" s="120"/>
      <c r="Z290" s="162"/>
      <c r="AA290" s="121"/>
      <c r="AB290" s="121"/>
      <c r="AC290" s="121"/>
      <c r="AD290" s="174"/>
      <c r="AE290" s="121"/>
      <c r="AF290" s="180">
        <v>3564.3387499999999</v>
      </c>
      <c r="AG290" s="185">
        <v>1.4257355</v>
      </c>
      <c r="AH290" s="123">
        <v>178</v>
      </c>
      <c r="AI290" s="123">
        <v>1570.02</v>
      </c>
      <c r="AJ290" s="123">
        <v>1.57002</v>
      </c>
      <c r="AK290" s="164">
        <v>3.2970419999999998</v>
      </c>
      <c r="AL290" s="124"/>
      <c r="AM290" s="124"/>
      <c r="AN290" s="186"/>
      <c r="AO290" s="166"/>
      <c r="AP290" s="166"/>
      <c r="AQ290" s="167"/>
      <c r="AR290" s="167"/>
      <c r="AS290" s="168"/>
      <c r="AT290" s="168"/>
      <c r="AU290" s="168"/>
      <c r="AV290" s="169"/>
      <c r="AW290" s="169"/>
      <c r="AX290" s="169"/>
      <c r="AY290" s="170"/>
      <c r="AZ290" s="170"/>
      <c r="BA290" s="170"/>
      <c r="BB290" s="169"/>
      <c r="BC290" s="169"/>
      <c r="BD290" s="169"/>
      <c r="BE290" s="171"/>
      <c r="BF290" s="171"/>
      <c r="BG290" s="171"/>
      <c r="BH290" s="172">
        <v>10</v>
      </c>
      <c r="BI290" s="172">
        <v>0.51090000000000002</v>
      </c>
      <c r="BJ290" s="172">
        <v>1.0335000000000001</v>
      </c>
      <c r="BK290" s="205"/>
      <c r="BL290" s="205"/>
      <c r="BM290" s="205"/>
      <c r="BN290" s="205"/>
      <c r="BO290" s="205"/>
    </row>
    <row r="291" spans="1:68" x14ac:dyDescent="0.35">
      <c r="A291" s="175" t="str">
        <f t="shared" si="4"/>
        <v>057</v>
      </c>
      <c r="B291" s="206" t="s">
        <v>547</v>
      </c>
      <c r="C291" s="207" t="s">
        <v>855</v>
      </c>
      <c r="D291" s="175">
        <v>9244</v>
      </c>
      <c r="E291" s="156">
        <v>199</v>
      </c>
      <c r="F291" s="157">
        <v>158.14588768620499</v>
      </c>
      <c r="G291" s="157">
        <v>121.68113771781201</v>
      </c>
      <c r="H291" s="157">
        <v>82.082394078647596</v>
      </c>
      <c r="I291" s="156">
        <v>19.457139731807601</v>
      </c>
      <c r="J291" s="157">
        <v>20.6001885100371</v>
      </c>
      <c r="K291" s="157">
        <v>20.003039286565102</v>
      </c>
      <c r="L291" s="157">
        <v>19.0788381470594</v>
      </c>
      <c r="M291" s="158">
        <v>0.87129898170284503</v>
      </c>
      <c r="N291" s="158">
        <v>0.89323996145751505</v>
      </c>
      <c r="O291" s="210">
        <v>2</v>
      </c>
      <c r="P291" s="210">
        <v>2</v>
      </c>
      <c r="Q291" s="210">
        <v>80</v>
      </c>
      <c r="R291" s="210">
        <v>0.08</v>
      </c>
      <c r="S291" s="118"/>
      <c r="T291" s="208"/>
      <c r="U291" s="118"/>
      <c r="V291" s="118"/>
      <c r="W291" s="118"/>
      <c r="X291" s="161"/>
      <c r="Y291" s="120"/>
      <c r="Z291" s="162"/>
      <c r="AA291" s="121"/>
      <c r="AB291" s="121"/>
      <c r="AC291" s="121"/>
      <c r="AD291" s="174"/>
      <c r="AE291" s="121"/>
      <c r="AF291" s="180">
        <v>2409.7764999999999</v>
      </c>
      <c r="AG291" s="185">
        <v>0.96391059999999995</v>
      </c>
      <c r="AH291" s="123">
        <v>11</v>
      </c>
      <c r="AI291" s="123">
        <v>106.56</v>
      </c>
      <c r="AJ291" s="123">
        <v>0.10656</v>
      </c>
      <c r="AK291" s="164">
        <v>0.223776</v>
      </c>
      <c r="AL291" s="124"/>
      <c r="AM291" s="124"/>
      <c r="AN291" s="186"/>
      <c r="AO291" s="166"/>
      <c r="AP291" s="166"/>
      <c r="AQ291" s="167"/>
      <c r="AR291" s="167"/>
      <c r="AS291" s="168"/>
      <c r="AT291" s="168"/>
      <c r="AU291" s="168"/>
      <c r="AV291" s="169"/>
      <c r="AW291" s="169"/>
      <c r="AX291" s="169"/>
      <c r="AY291" s="170"/>
      <c r="AZ291" s="170"/>
      <c r="BA291" s="170"/>
      <c r="BB291" s="169"/>
      <c r="BC291" s="169"/>
      <c r="BD291" s="169"/>
      <c r="BE291" s="171"/>
      <c r="BF291" s="171"/>
      <c r="BG291" s="171"/>
      <c r="BH291" s="172">
        <v>6</v>
      </c>
      <c r="BI291" s="172">
        <v>4.1959999999999997E-2</v>
      </c>
      <c r="BJ291" s="172">
        <v>9.2499999999999999E-2</v>
      </c>
      <c r="BK291" s="205"/>
      <c r="BL291" s="205"/>
      <c r="BM291" s="205"/>
      <c r="BN291" s="205"/>
      <c r="BO291" s="205"/>
    </row>
    <row r="292" spans="1:68" x14ac:dyDescent="0.35">
      <c r="A292" s="175" t="str">
        <f t="shared" si="4"/>
        <v>057</v>
      </c>
      <c r="B292" s="206" t="s">
        <v>595</v>
      </c>
      <c r="C292" s="207" t="s">
        <v>226</v>
      </c>
      <c r="D292" s="175">
        <v>17001</v>
      </c>
      <c r="E292" s="156">
        <v>212</v>
      </c>
      <c r="F292" s="157">
        <v>168.30202047652199</v>
      </c>
      <c r="G292" s="157">
        <v>131.039034901755</v>
      </c>
      <c r="H292" s="157">
        <v>89.752226253556898</v>
      </c>
      <c r="I292" s="156">
        <v>11.980038105187999</v>
      </c>
      <c r="J292" s="157">
        <v>12.6742019614986</v>
      </c>
      <c r="K292" s="157">
        <v>12.3115582881462</v>
      </c>
      <c r="L292" s="157">
        <v>11.7502987520486</v>
      </c>
      <c r="M292" s="158">
        <v>0.61790941493519203</v>
      </c>
      <c r="N292" s="158">
        <v>0.66406756762055397</v>
      </c>
      <c r="O292" s="210">
        <v>1</v>
      </c>
      <c r="P292" s="210">
        <v>1</v>
      </c>
      <c r="Q292" s="210">
        <v>2980</v>
      </c>
      <c r="R292" s="210">
        <v>2.98</v>
      </c>
      <c r="S292" s="118"/>
      <c r="T292" s="208"/>
      <c r="U292" s="118"/>
      <c r="V292" s="118"/>
      <c r="W292" s="118"/>
      <c r="X292" s="161"/>
      <c r="Y292" s="120"/>
      <c r="Z292" s="162"/>
      <c r="AA292" s="121"/>
      <c r="AB292" s="121"/>
      <c r="AC292" s="121"/>
      <c r="AD292" s="174"/>
      <c r="AE292" s="121"/>
      <c r="AF292" s="180">
        <v>2642.2962499999999</v>
      </c>
      <c r="AG292" s="185">
        <v>1.0569185000000001</v>
      </c>
      <c r="AH292" s="123">
        <v>57</v>
      </c>
      <c r="AI292" s="123">
        <v>521.37</v>
      </c>
      <c r="AJ292" s="123">
        <v>0.52137</v>
      </c>
      <c r="AK292" s="164">
        <v>1.0948770000000001</v>
      </c>
      <c r="AL292" s="124"/>
      <c r="AM292" s="124"/>
      <c r="AN292" s="186"/>
      <c r="AO292" s="166"/>
      <c r="AP292" s="166"/>
      <c r="AQ292" s="167"/>
      <c r="AR292" s="167"/>
      <c r="AS292" s="168"/>
      <c r="AT292" s="168"/>
      <c r="AU292" s="168"/>
      <c r="AV292" s="169"/>
      <c r="AW292" s="169"/>
      <c r="AX292" s="169"/>
      <c r="AY292" s="170"/>
      <c r="AZ292" s="170"/>
      <c r="BA292" s="170"/>
      <c r="BB292" s="169"/>
      <c r="BC292" s="169"/>
      <c r="BD292" s="169"/>
      <c r="BE292" s="171"/>
      <c r="BF292" s="171"/>
      <c r="BG292" s="171"/>
      <c r="BH292" s="172">
        <v>12</v>
      </c>
      <c r="BI292" s="172">
        <v>7.2104999999999997</v>
      </c>
      <c r="BJ292" s="172">
        <v>10.315258709677</v>
      </c>
      <c r="BK292" s="205"/>
      <c r="BL292" s="205"/>
      <c r="BM292" s="205"/>
      <c r="BN292" s="205"/>
      <c r="BO292" s="205"/>
    </row>
    <row r="293" spans="1:68" x14ac:dyDescent="0.35">
      <c r="A293" s="175" t="str">
        <f t="shared" si="4"/>
        <v>057</v>
      </c>
      <c r="B293" s="206" t="s">
        <v>634</v>
      </c>
      <c r="C293" s="207" t="s">
        <v>262</v>
      </c>
      <c r="D293" s="175">
        <v>8308</v>
      </c>
      <c r="E293" s="156">
        <v>153</v>
      </c>
      <c r="F293" s="157">
        <v>121.435221706645</v>
      </c>
      <c r="G293" s="157">
        <v>93.983369275610897</v>
      </c>
      <c r="H293" s="157">
        <v>63.880438686230399</v>
      </c>
      <c r="I293" s="156">
        <v>12.1103506832979</v>
      </c>
      <c r="J293" s="157">
        <v>12.797925570118201</v>
      </c>
      <c r="K293" s="157">
        <v>12.4387240928378</v>
      </c>
      <c r="L293" s="157">
        <v>11.8827920049011</v>
      </c>
      <c r="M293" s="158">
        <v>0.42304820921930802</v>
      </c>
      <c r="N293" s="158">
        <v>0.42361840017377</v>
      </c>
      <c r="O293" s="210">
        <v>4</v>
      </c>
      <c r="P293" s="210">
        <v>8</v>
      </c>
      <c r="Q293" s="210">
        <v>1540</v>
      </c>
      <c r="R293" s="210">
        <v>1.54</v>
      </c>
      <c r="S293" s="118"/>
      <c r="T293" s="208"/>
      <c r="U293" s="118"/>
      <c r="V293" s="118"/>
      <c r="W293" s="118"/>
      <c r="X293" s="161"/>
      <c r="Y293" s="120"/>
      <c r="Z293" s="162"/>
      <c r="AA293" s="121"/>
      <c r="AB293" s="121"/>
      <c r="AC293" s="121"/>
      <c r="AD293" s="174"/>
      <c r="AE293" s="121"/>
      <c r="AF293" s="180">
        <v>2504.6309999999999</v>
      </c>
      <c r="AG293" s="185">
        <v>1.0018524</v>
      </c>
      <c r="AH293" s="123">
        <v>5</v>
      </c>
      <c r="AI293" s="123">
        <v>44</v>
      </c>
      <c r="AJ293" s="123">
        <v>4.3999999999999997E-2</v>
      </c>
      <c r="AK293" s="164">
        <v>9.2399999999999996E-2</v>
      </c>
      <c r="AL293" s="165"/>
      <c r="AM293" s="165"/>
      <c r="AN293" s="209"/>
      <c r="AO293" s="166"/>
      <c r="AP293" s="166"/>
      <c r="AQ293" s="167"/>
      <c r="AR293" s="167"/>
      <c r="AS293" s="168"/>
      <c r="AT293" s="168"/>
      <c r="AU293" s="168"/>
      <c r="AV293" s="169"/>
      <c r="AW293" s="169"/>
      <c r="AX293" s="169"/>
      <c r="AY293" s="170"/>
      <c r="AZ293" s="170"/>
      <c r="BA293" s="170"/>
      <c r="BB293" s="169"/>
      <c r="BC293" s="169"/>
      <c r="BD293" s="169"/>
      <c r="BE293" s="171"/>
      <c r="BF293" s="171"/>
      <c r="BG293" s="171"/>
      <c r="BH293" s="172">
        <v>10</v>
      </c>
      <c r="BI293" s="172">
        <v>0.44</v>
      </c>
      <c r="BJ293" s="172">
        <v>0.56332000000000004</v>
      </c>
      <c r="BK293" s="205"/>
      <c r="BL293" s="205"/>
      <c r="BM293" s="205"/>
      <c r="BN293" s="205"/>
      <c r="BO293" s="205"/>
      <c r="BP293" s="211"/>
    </row>
    <row r="294" spans="1:68" x14ac:dyDescent="0.35">
      <c r="A294" s="175" t="str">
        <f t="shared" si="4"/>
        <v>057</v>
      </c>
      <c r="B294" s="206" t="s">
        <v>635</v>
      </c>
      <c r="C294" s="207" t="s">
        <v>263</v>
      </c>
      <c r="D294" s="175">
        <v>9276</v>
      </c>
      <c r="E294" s="156">
        <v>124</v>
      </c>
      <c r="F294" s="157">
        <v>98.410347874378999</v>
      </c>
      <c r="G294" s="157">
        <v>76.547013690275804</v>
      </c>
      <c r="H294" s="157">
        <v>52.364194830476897</v>
      </c>
      <c r="I294" s="156">
        <v>8.9951351380055797</v>
      </c>
      <c r="J294" s="157">
        <v>9.5235724299832398</v>
      </c>
      <c r="K294" s="157">
        <v>9.2475072921097201</v>
      </c>
      <c r="L294" s="157">
        <v>8.8202443819830894</v>
      </c>
      <c r="M294" s="158">
        <v>9.9628115671025003E-2</v>
      </c>
      <c r="N294" s="158">
        <v>0.104721672526814</v>
      </c>
      <c r="O294" s="210">
        <v>1</v>
      </c>
      <c r="P294" s="210">
        <v>1</v>
      </c>
      <c r="Q294" s="210">
        <v>244</v>
      </c>
      <c r="R294" s="210">
        <v>0.24399999999999999</v>
      </c>
      <c r="S294" s="118"/>
      <c r="T294" s="208"/>
      <c r="U294" s="118"/>
      <c r="V294" s="118"/>
      <c r="W294" s="118"/>
      <c r="X294" s="161"/>
      <c r="Y294" s="120"/>
      <c r="Z294" s="162"/>
      <c r="AA294" s="121"/>
      <c r="AB294" s="121"/>
      <c r="AC294" s="121"/>
      <c r="AD294" s="174"/>
      <c r="AE294" s="121"/>
      <c r="AF294" s="180">
        <v>2421.20525</v>
      </c>
      <c r="AG294" s="185">
        <v>0.96848210000000001</v>
      </c>
      <c r="AH294" s="123">
        <v>28</v>
      </c>
      <c r="AI294" s="123">
        <v>293.83673490000001</v>
      </c>
      <c r="AJ294" s="123">
        <v>0.29383673490000001</v>
      </c>
      <c r="AK294" s="164">
        <v>0.61705714300000003</v>
      </c>
      <c r="AL294" s="124"/>
      <c r="AM294" s="124"/>
      <c r="AN294" s="186"/>
      <c r="AO294" s="166"/>
      <c r="AP294" s="166"/>
      <c r="AQ294" s="167"/>
      <c r="AR294" s="167"/>
      <c r="AS294" s="168"/>
      <c r="AT294" s="168"/>
      <c r="AU294" s="168"/>
      <c r="AV294" s="169"/>
      <c r="AW294" s="169"/>
      <c r="AX294" s="169"/>
      <c r="AY294" s="170"/>
      <c r="AZ294" s="170"/>
      <c r="BA294" s="170"/>
      <c r="BB294" s="169"/>
      <c r="BC294" s="169"/>
      <c r="BD294" s="169"/>
      <c r="BE294" s="171"/>
      <c r="BF294" s="171"/>
      <c r="BG294" s="171"/>
      <c r="BH294" s="172">
        <v>4</v>
      </c>
      <c r="BI294" s="172">
        <v>3.2250000000000001E-2</v>
      </c>
      <c r="BJ294" s="172">
        <v>6.9599999999999995E-2</v>
      </c>
      <c r="BK294" s="205"/>
      <c r="BL294" s="205"/>
      <c r="BM294" s="205"/>
      <c r="BN294" s="205"/>
      <c r="BO294" s="205"/>
    </row>
    <row r="295" spans="1:68" x14ac:dyDescent="0.35">
      <c r="A295" s="175" t="str">
        <f t="shared" si="4"/>
        <v>057</v>
      </c>
      <c r="B295" s="206" t="s">
        <v>381</v>
      </c>
      <c r="C295" s="207" t="s">
        <v>19</v>
      </c>
      <c r="D295" s="175">
        <v>48803</v>
      </c>
      <c r="E295" s="156">
        <v>711</v>
      </c>
      <c r="F295" s="157">
        <v>563.83599929143497</v>
      </c>
      <c r="G295" s="157">
        <v>441.071603352164</v>
      </c>
      <c r="H295" s="157">
        <v>303.90252167346898</v>
      </c>
      <c r="I295" s="156">
        <v>33.709683569380601</v>
      </c>
      <c r="J295" s="157">
        <v>35.362742000537303</v>
      </c>
      <c r="K295" s="157">
        <v>34.499154568994904</v>
      </c>
      <c r="L295" s="157">
        <v>33.162590010384399</v>
      </c>
      <c r="M295" s="158">
        <v>7.7416061014850701</v>
      </c>
      <c r="N295" s="158">
        <v>8.6042782877812503</v>
      </c>
      <c r="O295" s="210">
        <v>10</v>
      </c>
      <c r="P295" s="210">
        <v>12</v>
      </c>
      <c r="Q295" s="210">
        <v>4602</v>
      </c>
      <c r="R295" s="210">
        <v>4.6020000000000003</v>
      </c>
      <c r="S295" s="118"/>
      <c r="T295" s="208"/>
      <c r="U295" s="118"/>
      <c r="V295" s="118"/>
      <c r="W295" s="118"/>
      <c r="X295" s="161"/>
      <c r="Y295" s="120"/>
      <c r="Z295" s="162"/>
      <c r="AA295" s="121">
        <v>1</v>
      </c>
      <c r="AB295" s="121">
        <v>2</v>
      </c>
      <c r="AC295" s="121">
        <v>466</v>
      </c>
      <c r="AD295" s="174">
        <v>0.46600000000000003</v>
      </c>
      <c r="AE295" s="121">
        <v>2.4901800000000001</v>
      </c>
      <c r="AF295" s="180">
        <v>7013.4117500000002</v>
      </c>
      <c r="AG295" s="185">
        <v>2.8053647000000002</v>
      </c>
      <c r="AH295" s="123">
        <v>104</v>
      </c>
      <c r="AI295" s="123">
        <v>900.7</v>
      </c>
      <c r="AJ295" s="123">
        <v>0.90070000000000006</v>
      </c>
      <c r="AK295" s="164">
        <v>1.89147</v>
      </c>
      <c r="AL295" s="124"/>
      <c r="AM295" s="124"/>
      <c r="AN295" s="186"/>
      <c r="AO295" s="166"/>
      <c r="AP295" s="166"/>
      <c r="AQ295" s="167"/>
      <c r="AR295" s="167"/>
      <c r="AS295" s="168"/>
      <c r="AT295" s="168"/>
      <c r="AU295" s="168"/>
      <c r="AV295" s="169"/>
      <c r="AW295" s="169"/>
      <c r="AX295" s="169"/>
      <c r="AY295" s="170"/>
      <c r="AZ295" s="170"/>
      <c r="BA295" s="170"/>
      <c r="BB295" s="169"/>
      <c r="BC295" s="169"/>
      <c r="BD295" s="169"/>
      <c r="BE295" s="171"/>
      <c r="BF295" s="171"/>
      <c r="BG295" s="171"/>
      <c r="BH295" s="172">
        <v>46</v>
      </c>
      <c r="BI295" s="172">
        <v>3.6282999999999999</v>
      </c>
      <c r="BJ295" s="172">
        <v>4.8995199999999999</v>
      </c>
      <c r="BK295" s="205"/>
      <c r="BL295" s="205"/>
      <c r="BM295" s="205"/>
      <c r="BN295" s="205"/>
      <c r="BO295" s="205"/>
    </row>
    <row r="296" spans="1:68" x14ac:dyDescent="0.35">
      <c r="A296" s="175" t="str">
        <f t="shared" si="4"/>
        <v>057</v>
      </c>
      <c r="B296" s="206" t="s">
        <v>443</v>
      </c>
      <c r="C296" s="207" t="s">
        <v>81</v>
      </c>
      <c r="D296" s="175">
        <v>24754</v>
      </c>
      <c r="E296" s="156">
        <v>315</v>
      </c>
      <c r="F296" s="157">
        <v>249.84715467529099</v>
      </c>
      <c r="G296" s="157">
        <v>196.31551085319401</v>
      </c>
      <c r="H296" s="157">
        <v>136.013759798259</v>
      </c>
      <c r="I296" s="156">
        <v>16.796327542268099</v>
      </c>
      <c r="J296" s="157">
        <v>17.751151058816902</v>
      </c>
      <c r="K296" s="157">
        <v>17.2523340946424</v>
      </c>
      <c r="L296" s="157">
        <v>16.480320687315999</v>
      </c>
      <c r="M296" s="158">
        <v>3.6226121043430801</v>
      </c>
      <c r="N296" s="158">
        <v>3.9926996101818899</v>
      </c>
      <c r="O296" s="210">
        <v>10</v>
      </c>
      <c r="P296" s="210">
        <v>14</v>
      </c>
      <c r="Q296" s="210">
        <v>2318</v>
      </c>
      <c r="R296" s="210">
        <v>2.3179999999999996</v>
      </c>
      <c r="S296" s="118"/>
      <c r="T296" s="208"/>
      <c r="U296" s="118"/>
      <c r="V296" s="118"/>
      <c r="W296" s="118"/>
      <c r="X296" s="161"/>
      <c r="Y296" s="120"/>
      <c r="Z296" s="162"/>
      <c r="AA296" s="121">
        <v>1</v>
      </c>
      <c r="AB296" s="121">
        <v>1</v>
      </c>
      <c r="AC296" s="121"/>
      <c r="AD296" s="174"/>
      <c r="AE296" s="121">
        <v>0.56112209999999996</v>
      </c>
      <c r="AF296" s="180">
        <v>6211.1192500000006</v>
      </c>
      <c r="AG296" s="185">
        <v>2.4844477</v>
      </c>
      <c r="AH296" s="123">
        <v>204</v>
      </c>
      <c r="AI296" s="123">
        <v>2690.6</v>
      </c>
      <c r="AJ296" s="123">
        <v>2.6905999999999999</v>
      </c>
      <c r="AK296" s="164">
        <v>5.6502600000000003</v>
      </c>
      <c r="AL296" s="124"/>
      <c r="AM296" s="124"/>
      <c r="AN296" s="186"/>
      <c r="AO296" s="166"/>
      <c r="AP296" s="166"/>
      <c r="AQ296" s="167"/>
      <c r="AR296" s="167"/>
      <c r="AS296" s="168"/>
      <c r="AT296" s="168"/>
      <c r="AU296" s="168"/>
      <c r="AV296" s="169"/>
      <c r="AW296" s="169"/>
      <c r="AX296" s="169"/>
      <c r="AY296" s="170"/>
      <c r="AZ296" s="170"/>
      <c r="BA296" s="170"/>
      <c r="BB296" s="169"/>
      <c r="BC296" s="169"/>
      <c r="BD296" s="169"/>
      <c r="BE296" s="171"/>
      <c r="BF296" s="171"/>
      <c r="BG296" s="171"/>
      <c r="BH296" s="172">
        <v>14</v>
      </c>
      <c r="BI296" s="172">
        <v>0.39606000000000002</v>
      </c>
      <c r="BJ296" s="172">
        <v>0.70701999999999998</v>
      </c>
      <c r="BK296" s="205"/>
      <c r="BL296" s="205"/>
      <c r="BM296" s="205"/>
      <c r="BN296" s="205"/>
      <c r="BO296" s="205"/>
    </row>
    <row r="297" spans="1:68" x14ac:dyDescent="0.35">
      <c r="A297" s="175" t="str">
        <f t="shared" si="4"/>
        <v>057</v>
      </c>
      <c r="B297" s="206" t="s">
        <v>488</v>
      </c>
      <c r="C297" s="207" t="s">
        <v>132</v>
      </c>
      <c r="D297" s="175">
        <v>15374</v>
      </c>
      <c r="E297" s="156">
        <v>251</v>
      </c>
      <c r="F297" s="157">
        <v>199.07024749321999</v>
      </c>
      <c r="G297" s="157">
        <v>157.62702850574499</v>
      </c>
      <c r="H297" s="157">
        <v>110.25023372355</v>
      </c>
      <c r="I297" s="156">
        <v>8.3128217499638701</v>
      </c>
      <c r="J297" s="157">
        <v>8.8011751706571992</v>
      </c>
      <c r="K297" s="157">
        <v>8.5460505674897203</v>
      </c>
      <c r="L297" s="157">
        <v>8.1511970874961808</v>
      </c>
      <c r="M297" s="158">
        <v>1.2082678473587201</v>
      </c>
      <c r="N297" s="158">
        <v>1.3164194818071699</v>
      </c>
      <c r="O297" s="210">
        <v>4</v>
      </c>
      <c r="P297" s="210">
        <v>8</v>
      </c>
      <c r="Q297" s="210">
        <v>2354</v>
      </c>
      <c r="R297" s="210">
        <v>2.3540000000000001</v>
      </c>
      <c r="S297" s="118">
        <v>1</v>
      </c>
      <c r="T297" s="208">
        <v>3</v>
      </c>
      <c r="U297" s="118">
        <v>1231</v>
      </c>
      <c r="V297" s="118">
        <v>1.2310000000000001</v>
      </c>
      <c r="W297" s="118"/>
      <c r="X297" s="161"/>
      <c r="Y297" s="120"/>
      <c r="Z297" s="162"/>
      <c r="AA297" s="121"/>
      <c r="AB297" s="121"/>
      <c r="AC297" s="121"/>
      <c r="AD297" s="174"/>
      <c r="AE297" s="121"/>
      <c r="AF297" s="180">
        <v>5403.0415000000003</v>
      </c>
      <c r="AG297" s="185">
        <v>2.1612165999999999</v>
      </c>
      <c r="AH297" s="123">
        <v>72</v>
      </c>
      <c r="AI297" s="123">
        <v>640.99</v>
      </c>
      <c r="AJ297" s="123">
        <v>0.64099000000000006</v>
      </c>
      <c r="AK297" s="164">
        <v>1.346079</v>
      </c>
      <c r="AL297" s="124"/>
      <c r="AM297" s="124"/>
      <c r="AN297" s="186"/>
      <c r="AO297" s="166"/>
      <c r="AP297" s="166"/>
      <c r="AQ297" s="167"/>
      <c r="AR297" s="167"/>
      <c r="AS297" s="168"/>
      <c r="AT297" s="168"/>
      <c r="AU297" s="168"/>
      <c r="AV297" s="169"/>
      <c r="AW297" s="169"/>
      <c r="AX297" s="169"/>
      <c r="AY297" s="170"/>
      <c r="AZ297" s="170"/>
      <c r="BA297" s="170"/>
      <c r="BB297" s="169"/>
      <c r="BC297" s="169"/>
      <c r="BD297" s="169"/>
      <c r="BE297" s="171"/>
      <c r="BF297" s="171"/>
      <c r="BG297" s="171"/>
      <c r="BH297" s="172">
        <v>9</v>
      </c>
      <c r="BI297" s="172">
        <v>0.15909999999999999</v>
      </c>
      <c r="BJ297" s="172">
        <v>0.32791999999999999</v>
      </c>
      <c r="BK297" s="205"/>
      <c r="BL297" s="205"/>
      <c r="BM297" s="205"/>
      <c r="BN297" s="205"/>
      <c r="BO297" s="205"/>
    </row>
    <row r="298" spans="1:68" x14ac:dyDescent="0.35">
      <c r="A298" s="175" t="str">
        <f t="shared" si="4"/>
        <v>057</v>
      </c>
      <c r="B298" s="206" t="s">
        <v>498</v>
      </c>
      <c r="C298" s="207" t="s">
        <v>856</v>
      </c>
      <c r="D298" s="175">
        <v>13047</v>
      </c>
      <c r="E298" s="156">
        <v>198</v>
      </c>
      <c r="F298" s="157">
        <v>157.107827262059</v>
      </c>
      <c r="G298" s="157">
        <v>124.218875174183</v>
      </c>
      <c r="H298" s="157">
        <v>86.728123647263899</v>
      </c>
      <c r="I298" s="156">
        <v>9.6221903202221402</v>
      </c>
      <c r="J298" s="157">
        <v>10.185256785926599</v>
      </c>
      <c r="K298" s="157">
        <v>9.8911007453775106</v>
      </c>
      <c r="L298" s="157">
        <v>9.4358387485731399</v>
      </c>
      <c r="M298" s="158">
        <v>0.83019635131843095</v>
      </c>
      <c r="N298" s="158">
        <v>0.91256942460531099</v>
      </c>
      <c r="O298" s="210">
        <v>2</v>
      </c>
      <c r="P298" s="210">
        <v>5</v>
      </c>
      <c r="Q298" s="210"/>
      <c r="R298" s="210"/>
      <c r="S298" s="118"/>
      <c r="T298" s="208"/>
      <c r="U298" s="118"/>
      <c r="V298" s="118"/>
      <c r="W298" s="118"/>
      <c r="X298" s="161"/>
      <c r="Y298" s="120"/>
      <c r="Z298" s="162"/>
      <c r="AA298" s="121"/>
      <c r="AB298" s="121"/>
      <c r="AC298" s="121"/>
      <c r="AD298" s="174"/>
      <c r="AE298" s="121"/>
      <c r="AF298" s="180">
        <v>3138.6695</v>
      </c>
      <c r="AG298" s="185">
        <v>1.2554678000000001</v>
      </c>
      <c r="AH298" s="123">
        <v>41</v>
      </c>
      <c r="AI298" s="123">
        <v>323.7</v>
      </c>
      <c r="AJ298" s="123">
        <v>0.32369999999999999</v>
      </c>
      <c r="AK298" s="164">
        <v>0.67976999999999999</v>
      </c>
      <c r="AL298" s="165"/>
      <c r="AM298" s="165"/>
      <c r="AN298" s="209"/>
      <c r="AO298" s="166"/>
      <c r="AP298" s="166"/>
      <c r="AQ298" s="167"/>
      <c r="AR298" s="167"/>
      <c r="AS298" s="168"/>
      <c r="AT298" s="168"/>
      <c r="AU298" s="168"/>
      <c r="AV298" s="169"/>
      <c r="AW298" s="169"/>
      <c r="AX298" s="169"/>
      <c r="AY298" s="170"/>
      <c r="AZ298" s="170"/>
      <c r="BA298" s="170"/>
      <c r="BB298" s="169"/>
      <c r="BC298" s="169"/>
      <c r="BD298" s="169"/>
      <c r="BE298" s="171"/>
      <c r="BF298" s="171"/>
      <c r="BG298" s="171"/>
      <c r="BH298" s="172">
        <v>8</v>
      </c>
      <c r="BI298" s="172">
        <v>0.22305</v>
      </c>
      <c r="BJ298" s="172">
        <v>0.35599999999999998</v>
      </c>
      <c r="BK298" s="205"/>
      <c r="BL298" s="205"/>
      <c r="BM298" s="205"/>
      <c r="BN298" s="205"/>
      <c r="BO298" s="205"/>
    </row>
    <row r="299" spans="1:68" x14ac:dyDescent="0.35">
      <c r="A299" s="175" t="str">
        <f t="shared" si="4"/>
        <v>057</v>
      </c>
      <c r="B299" s="206" t="s">
        <v>544</v>
      </c>
      <c r="C299" s="207" t="s">
        <v>857</v>
      </c>
      <c r="D299" s="175">
        <v>25674</v>
      </c>
      <c r="E299" s="156">
        <v>404</v>
      </c>
      <c r="F299" s="157">
        <v>320.27883178311799</v>
      </c>
      <c r="G299" s="157">
        <v>251.17564025662401</v>
      </c>
      <c r="H299" s="157">
        <v>173.60843956409499</v>
      </c>
      <c r="I299" s="156">
        <v>16.966700528129401</v>
      </c>
      <c r="J299" s="157">
        <v>17.9538442133518</v>
      </c>
      <c r="K299" s="157">
        <v>17.438142612236501</v>
      </c>
      <c r="L299" s="157">
        <v>16.639997042148501</v>
      </c>
      <c r="M299" s="158">
        <v>5.7583456233470596</v>
      </c>
      <c r="N299" s="158">
        <v>6.0985578762589103</v>
      </c>
      <c r="O299" s="210">
        <v>2</v>
      </c>
      <c r="P299" s="210">
        <v>2</v>
      </c>
      <c r="Q299" s="210">
        <v>610</v>
      </c>
      <c r="R299" s="210">
        <v>0.61</v>
      </c>
      <c r="S299" s="118"/>
      <c r="T299" s="208"/>
      <c r="U299" s="118"/>
      <c r="V299" s="118"/>
      <c r="W299" s="118"/>
      <c r="X299" s="161"/>
      <c r="Y299" s="120"/>
      <c r="Z299" s="162"/>
      <c r="AA299" s="121">
        <v>1</v>
      </c>
      <c r="AB299" s="121">
        <v>1</v>
      </c>
      <c r="AC299" s="121"/>
      <c r="AD299" s="174"/>
      <c r="AE299" s="121">
        <v>5.307100095</v>
      </c>
      <c r="AF299" s="180">
        <v>4657.4782500000001</v>
      </c>
      <c r="AG299" s="185">
        <v>1.8629913</v>
      </c>
      <c r="AH299" s="123">
        <v>64</v>
      </c>
      <c r="AI299" s="123">
        <v>716.7</v>
      </c>
      <c r="AJ299" s="123">
        <v>0.7167</v>
      </c>
      <c r="AK299" s="164">
        <v>1.5050699999999999</v>
      </c>
      <c r="AL299" s="124"/>
      <c r="AM299" s="124"/>
      <c r="AN299" s="186"/>
      <c r="AO299" s="166"/>
      <c r="AP299" s="166"/>
      <c r="AQ299" s="167"/>
      <c r="AR299" s="167"/>
      <c r="AS299" s="168"/>
      <c r="AT299" s="168"/>
      <c r="AU299" s="168"/>
      <c r="AV299" s="169"/>
      <c r="AW299" s="169"/>
      <c r="AX299" s="169"/>
      <c r="AY299" s="170"/>
      <c r="AZ299" s="170"/>
      <c r="BA299" s="170"/>
      <c r="BB299" s="169"/>
      <c r="BC299" s="169"/>
      <c r="BD299" s="169"/>
      <c r="BE299" s="171"/>
      <c r="BF299" s="171"/>
      <c r="BG299" s="171"/>
      <c r="BH299" s="172">
        <v>13</v>
      </c>
      <c r="BI299" s="172">
        <v>1.0650999999999999</v>
      </c>
      <c r="BJ299" s="172">
        <v>1.56592</v>
      </c>
      <c r="BK299" s="205"/>
      <c r="BL299" s="205"/>
      <c r="BM299" s="205"/>
      <c r="BN299" s="205"/>
      <c r="BO299" s="205"/>
    </row>
    <row r="300" spans="1:68" x14ac:dyDescent="0.35">
      <c r="A300" s="175" t="str">
        <f t="shared" si="4"/>
        <v>057</v>
      </c>
      <c r="B300" s="206" t="s">
        <v>564</v>
      </c>
      <c r="C300" s="207" t="s">
        <v>195</v>
      </c>
      <c r="D300" s="175">
        <v>81857</v>
      </c>
      <c r="E300" s="156">
        <v>1127</v>
      </c>
      <c r="F300" s="157">
        <v>894.52598673904504</v>
      </c>
      <c r="G300" s="157">
        <v>697.29754400214699</v>
      </c>
      <c r="H300" s="157">
        <v>478.31466099030303</v>
      </c>
      <c r="I300" s="156">
        <v>88.6181507263627</v>
      </c>
      <c r="J300" s="157">
        <v>80.833337669965104</v>
      </c>
      <c r="K300" s="157">
        <v>79.676084201511799</v>
      </c>
      <c r="L300" s="157">
        <v>77.885016019219094</v>
      </c>
      <c r="M300" s="158">
        <v>22.910894235757699</v>
      </c>
      <c r="N300" s="158">
        <v>24.959415899379</v>
      </c>
      <c r="O300" s="210">
        <v>8</v>
      </c>
      <c r="P300" s="210">
        <v>9</v>
      </c>
      <c r="Q300" s="210">
        <v>1918</v>
      </c>
      <c r="R300" s="210">
        <v>1.9180000000000001</v>
      </c>
      <c r="S300" s="118"/>
      <c r="T300" s="208"/>
      <c r="U300" s="118"/>
      <c r="V300" s="118"/>
      <c r="W300" s="118"/>
      <c r="X300" s="161"/>
      <c r="Y300" s="120"/>
      <c r="Z300" s="162"/>
      <c r="AA300" s="121">
        <v>1</v>
      </c>
      <c r="AB300" s="121">
        <v>1</v>
      </c>
      <c r="AC300" s="121"/>
      <c r="AD300" s="174"/>
      <c r="AE300" s="121">
        <v>6.9340326000000001</v>
      </c>
      <c r="AF300" s="180">
        <v>9991.4675000000007</v>
      </c>
      <c r="AG300" s="185">
        <v>3.9965869999999999</v>
      </c>
      <c r="AH300" s="123">
        <v>235</v>
      </c>
      <c r="AI300" s="123">
        <v>3910.6</v>
      </c>
      <c r="AJ300" s="123">
        <v>3.9106000000000001</v>
      </c>
      <c r="AK300" s="164">
        <v>8.2122600000000006</v>
      </c>
      <c r="AL300" s="124">
        <v>1</v>
      </c>
      <c r="AM300" s="124">
        <v>1</v>
      </c>
      <c r="AN300" s="186"/>
      <c r="AO300" s="166"/>
      <c r="AP300" s="166"/>
      <c r="AQ300" s="167"/>
      <c r="AR300" s="167"/>
      <c r="AS300" s="168"/>
      <c r="AT300" s="168"/>
      <c r="AU300" s="168"/>
      <c r="AV300" s="169"/>
      <c r="AW300" s="169"/>
      <c r="AX300" s="169"/>
      <c r="AY300" s="170"/>
      <c r="AZ300" s="170"/>
      <c r="BA300" s="170"/>
      <c r="BB300" s="169"/>
      <c r="BC300" s="169"/>
      <c r="BD300" s="169"/>
      <c r="BE300" s="171"/>
      <c r="BF300" s="171"/>
      <c r="BG300" s="171"/>
      <c r="BH300" s="172">
        <v>64</v>
      </c>
      <c r="BI300" s="172">
        <v>9.8003999999999998</v>
      </c>
      <c r="BJ300" s="172">
        <v>11.0168599999999</v>
      </c>
      <c r="BK300" s="205"/>
      <c r="BL300" s="205"/>
      <c r="BM300" s="205"/>
      <c r="BN300" s="205"/>
      <c r="BO300" s="205"/>
    </row>
    <row r="301" spans="1:68" x14ac:dyDescent="0.35">
      <c r="A301" s="175" t="str">
        <f t="shared" si="4"/>
        <v>057</v>
      </c>
      <c r="B301" s="206" t="s">
        <v>602</v>
      </c>
      <c r="C301" s="207" t="s">
        <v>233</v>
      </c>
      <c r="D301" s="175">
        <v>25027</v>
      </c>
      <c r="E301" s="156">
        <v>408</v>
      </c>
      <c r="F301" s="157">
        <v>323.26311386823397</v>
      </c>
      <c r="G301" s="157">
        <v>256.39909481469903</v>
      </c>
      <c r="H301" s="157">
        <v>179.70607772686</v>
      </c>
      <c r="I301" s="156">
        <v>9.8318048072370203</v>
      </c>
      <c r="J301" s="157">
        <v>10.4048559321064</v>
      </c>
      <c r="K301" s="157">
        <v>10.1054837261752</v>
      </c>
      <c r="L301" s="157">
        <v>9.6421487288537708</v>
      </c>
      <c r="M301" s="158">
        <v>2.1206702744525101</v>
      </c>
      <c r="N301" s="158">
        <v>2.2656912436642398</v>
      </c>
      <c r="O301" s="210">
        <v>6</v>
      </c>
      <c r="P301" s="210">
        <v>14</v>
      </c>
      <c r="Q301" s="210">
        <v>5158</v>
      </c>
      <c r="R301" s="210">
        <v>5.1579999999999995</v>
      </c>
      <c r="S301" s="118"/>
      <c r="T301" s="208"/>
      <c r="U301" s="118"/>
      <c r="V301" s="118"/>
      <c r="W301" s="118"/>
      <c r="X301" s="161"/>
      <c r="Y301" s="120"/>
      <c r="Z301" s="162"/>
      <c r="AA301" s="121"/>
      <c r="AB301" s="121"/>
      <c r="AC301" s="121"/>
      <c r="AD301" s="174"/>
      <c r="AE301" s="121"/>
      <c r="AF301" s="180">
        <v>6960.7030000000004</v>
      </c>
      <c r="AG301" s="185">
        <v>2.7842812000000001</v>
      </c>
      <c r="AH301" s="123">
        <v>109</v>
      </c>
      <c r="AI301" s="123">
        <v>1172.5</v>
      </c>
      <c r="AJ301" s="123">
        <v>1.1725000000000001</v>
      </c>
      <c r="AK301" s="164">
        <v>2.46225</v>
      </c>
      <c r="AL301" s="124"/>
      <c r="AM301" s="124"/>
      <c r="AN301" s="186"/>
      <c r="AO301" s="166"/>
      <c r="AP301" s="166"/>
      <c r="AQ301" s="167"/>
      <c r="AR301" s="167"/>
      <c r="AS301" s="168"/>
      <c r="AT301" s="168"/>
      <c r="AU301" s="168"/>
      <c r="AV301" s="169">
        <v>1</v>
      </c>
      <c r="AW301" s="169">
        <v>1</v>
      </c>
      <c r="AX301" s="169"/>
      <c r="AY301" s="170"/>
      <c r="AZ301" s="170"/>
      <c r="BA301" s="170"/>
      <c r="BB301" s="169"/>
      <c r="BC301" s="169"/>
      <c r="BD301" s="169"/>
      <c r="BE301" s="171"/>
      <c r="BF301" s="171"/>
      <c r="BG301" s="171"/>
      <c r="BH301" s="172">
        <v>18</v>
      </c>
      <c r="BI301" s="172">
        <v>0.91695000000000004</v>
      </c>
      <c r="BJ301" s="172">
        <v>1.2832399999999999</v>
      </c>
      <c r="BK301" s="205"/>
      <c r="BL301" s="205"/>
      <c r="BM301" s="205"/>
      <c r="BN301" s="205"/>
      <c r="BO301" s="205"/>
    </row>
    <row r="302" spans="1:68" x14ac:dyDescent="0.35">
      <c r="A302" s="175" t="str">
        <f t="shared" si="4"/>
        <v>057</v>
      </c>
      <c r="B302" s="206" t="s">
        <v>604</v>
      </c>
      <c r="C302" s="207" t="s">
        <v>235</v>
      </c>
      <c r="D302" s="175">
        <v>35658</v>
      </c>
      <c r="E302" s="156">
        <v>509</v>
      </c>
      <c r="F302" s="157">
        <v>403.471977603558</v>
      </c>
      <c r="G302" s="157">
        <v>317.85603810106699</v>
      </c>
      <c r="H302" s="157">
        <v>220.936520455014</v>
      </c>
      <c r="I302" s="156">
        <v>20.999359093542399</v>
      </c>
      <c r="J302" s="157">
        <v>22.208550484021799</v>
      </c>
      <c r="K302" s="157">
        <v>21.5768471712619</v>
      </c>
      <c r="L302" s="157">
        <v>20.5991670562519</v>
      </c>
      <c r="M302" s="158">
        <v>6.5202902733311303</v>
      </c>
      <c r="N302" s="158">
        <v>6.8455643324830797</v>
      </c>
      <c r="O302" s="210"/>
      <c r="P302" s="210"/>
      <c r="Q302" s="210"/>
      <c r="R302" s="210"/>
      <c r="S302" s="118"/>
      <c r="T302" s="208"/>
      <c r="U302" s="118"/>
      <c r="V302" s="118"/>
      <c r="W302" s="118"/>
      <c r="X302" s="161"/>
      <c r="Y302" s="120"/>
      <c r="Z302" s="162"/>
      <c r="AA302" s="121"/>
      <c r="AB302" s="121"/>
      <c r="AC302" s="121"/>
      <c r="AD302" s="174"/>
      <c r="AE302" s="121"/>
      <c r="AF302" s="180">
        <v>7237.0965000000006</v>
      </c>
      <c r="AG302" s="185">
        <v>2.8948385999999999</v>
      </c>
      <c r="AH302" s="123">
        <v>99</v>
      </c>
      <c r="AI302" s="123">
        <v>1184.8</v>
      </c>
      <c r="AJ302" s="123">
        <v>1.1847999999999999</v>
      </c>
      <c r="AK302" s="164">
        <v>2.4880800000000001</v>
      </c>
      <c r="AL302" s="124"/>
      <c r="AM302" s="124"/>
      <c r="AN302" s="186"/>
      <c r="AO302" s="166"/>
      <c r="AP302" s="166"/>
      <c r="AQ302" s="167"/>
      <c r="AR302" s="167"/>
      <c r="AS302" s="168"/>
      <c r="AT302" s="168"/>
      <c r="AU302" s="168"/>
      <c r="AV302" s="169"/>
      <c r="AW302" s="169"/>
      <c r="AX302" s="169"/>
      <c r="AY302" s="170"/>
      <c r="AZ302" s="170"/>
      <c r="BA302" s="170"/>
      <c r="BB302" s="169"/>
      <c r="BC302" s="169"/>
      <c r="BD302" s="169"/>
      <c r="BE302" s="171"/>
      <c r="BF302" s="171"/>
      <c r="BG302" s="171"/>
      <c r="BH302" s="172">
        <v>23</v>
      </c>
      <c r="BI302" s="172">
        <v>0.30236000000000002</v>
      </c>
      <c r="BJ302" s="172">
        <v>0.62253000000000003</v>
      </c>
      <c r="BK302" s="205"/>
      <c r="BL302" s="205"/>
      <c r="BM302" s="205"/>
      <c r="BN302" s="205"/>
      <c r="BO302" s="205"/>
    </row>
    <row r="303" spans="1:68" x14ac:dyDescent="0.35">
      <c r="A303" s="175" t="str">
        <f t="shared" si="4"/>
        <v>057</v>
      </c>
      <c r="B303" s="206" t="s">
        <v>605</v>
      </c>
      <c r="C303" s="207" t="s">
        <v>888</v>
      </c>
      <c r="D303" s="175">
        <v>12375</v>
      </c>
      <c r="E303" s="156">
        <v>192</v>
      </c>
      <c r="F303" s="157">
        <v>151.975806174322</v>
      </c>
      <c r="G303" s="157">
        <v>120.029698098474</v>
      </c>
      <c r="H303" s="157">
        <v>83.690769819463</v>
      </c>
      <c r="I303" s="156">
        <v>9.04564783610736</v>
      </c>
      <c r="J303" s="157">
        <v>9.5678671772570993</v>
      </c>
      <c r="K303" s="157">
        <v>9.2950504086388701</v>
      </c>
      <c r="L303" s="157">
        <v>8.8728149630876594</v>
      </c>
      <c r="M303" s="158">
        <v>0.718610745700759</v>
      </c>
      <c r="N303" s="158">
        <v>0.80199895031958601</v>
      </c>
      <c r="O303" s="210">
        <v>5</v>
      </c>
      <c r="P303" s="210">
        <v>6</v>
      </c>
      <c r="Q303" s="210">
        <v>1078</v>
      </c>
      <c r="R303" s="210">
        <v>1.0780000000000001</v>
      </c>
      <c r="S303" s="118"/>
      <c r="T303" s="208"/>
      <c r="U303" s="118"/>
      <c r="V303" s="118"/>
      <c r="W303" s="118"/>
      <c r="X303" s="161"/>
      <c r="Y303" s="120"/>
      <c r="Z303" s="162"/>
      <c r="AA303" s="121"/>
      <c r="AB303" s="121"/>
      <c r="AC303" s="121"/>
      <c r="AD303" s="174"/>
      <c r="AE303" s="121"/>
      <c r="AF303" s="180">
        <v>4315.7654999999995</v>
      </c>
      <c r="AG303" s="185">
        <v>1.7263062</v>
      </c>
      <c r="AH303" s="123">
        <v>23</v>
      </c>
      <c r="AI303" s="123">
        <v>197</v>
      </c>
      <c r="AJ303" s="123">
        <v>0.19700000000000001</v>
      </c>
      <c r="AK303" s="164">
        <v>0.41370000000000001</v>
      </c>
      <c r="AL303" s="165"/>
      <c r="AM303" s="165"/>
      <c r="AN303" s="209"/>
      <c r="AO303" s="166"/>
      <c r="AP303" s="166"/>
      <c r="AQ303" s="167"/>
      <c r="AR303" s="167"/>
      <c r="AS303" s="168"/>
      <c r="AT303" s="168"/>
      <c r="AU303" s="168"/>
      <c r="AV303" s="169"/>
      <c r="AW303" s="169"/>
      <c r="AX303" s="169"/>
      <c r="AY303" s="170"/>
      <c r="AZ303" s="170"/>
      <c r="BA303" s="170"/>
      <c r="BB303" s="169"/>
      <c r="BC303" s="169"/>
      <c r="BD303" s="169"/>
      <c r="BE303" s="171"/>
      <c r="BF303" s="171"/>
      <c r="BG303" s="171"/>
      <c r="BH303" s="172">
        <v>13</v>
      </c>
      <c r="BI303" s="172">
        <v>0.25145000000000001</v>
      </c>
      <c r="BJ303" s="172">
        <v>0.46322000000000002</v>
      </c>
      <c r="BK303" s="205"/>
      <c r="BL303" s="205"/>
      <c r="BM303" s="205"/>
      <c r="BN303" s="205"/>
      <c r="BO303" s="205"/>
    </row>
    <row r="304" spans="1:68" x14ac:dyDescent="0.35">
      <c r="A304" s="175" t="str">
        <f t="shared" si="4"/>
        <v>057</v>
      </c>
      <c r="B304" s="206" t="s">
        <v>609</v>
      </c>
      <c r="C304" s="207" t="s">
        <v>239</v>
      </c>
      <c r="D304" s="175">
        <v>15505</v>
      </c>
      <c r="E304" s="156">
        <v>255</v>
      </c>
      <c r="F304" s="157">
        <v>202.49598791121801</v>
      </c>
      <c r="G304" s="157">
        <v>159.39086105327101</v>
      </c>
      <c r="H304" s="157">
        <v>110.673271823143</v>
      </c>
      <c r="I304" s="156">
        <v>10.054336071592999</v>
      </c>
      <c r="J304" s="157">
        <v>10.635549948338699</v>
      </c>
      <c r="K304" s="157">
        <v>10.331913374134601</v>
      </c>
      <c r="L304" s="157">
        <v>9.8619784619806996</v>
      </c>
      <c r="M304" s="158">
        <v>1.85470298267484</v>
      </c>
      <c r="N304" s="158">
        <v>1.99477299208019</v>
      </c>
      <c r="O304" s="210">
        <v>18</v>
      </c>
      <c r="P304" s="210">
        <v>27</v>
      </c>
      <c r="Q304" s="210">
        <v>7065</v>
      </c>
      <c r="R304" s="210">
        <v>7.0650000000000004</v>
      </c>
      <c r="S304" s="118"/>
      <c r="T304" s="208"/>
      <c r="U304" s="118"/>
      <c r="V304" s="118"/>
      <c r="W304" s="118"/>
      <c r="X304" s="161"/>
      <c r="Y304" s="120"/>
      <c r="Z304" s="162"/>
      <c r="AA304" s="121"/>
      <c r="AB304" s="121"/>
      <c r="AC304" s="121"/>
      <c r="AD304" s="174"/>
      <c r="AE304" s="121"/>
      <c r="AF304" s="180">
        <v>5224.4555</v>
      </c>
      <c r="AG304" s="185">
        <v>2.0897822000000001</v>
      </c>
      <c r="AH304" s="123">
        <v>96</v>
      </c>
      <c r="AI304" s="123">
        <v>1027.8800000000001</v>
      </c>
      <c r="AJ304" s="123">
        <v>1.0278800000000001</v>
      </c>
      <c r="AK304" s="164">
        <v>2.1585480000000001</v>
      </c>
      <c r="AL304" s="124"/>
      <c r="AM304" s="124"/>
      <c r="AN304" s="186"/>
      <c r="AO304" s="166"/>
      <c r="AP304" s="166"/>
      <c r="AQ304" s="167"/>
      <c r="AR304" s="167"/>
      <c r="AS304" s="168"/>
      <c r="AT304" s="168"/>
      <c r="AU304" s="168"/>
      <c r="AV304" s="169"/>
      <c r="AW304" s="169"/>
      <c r="AX304" s="169"/>
      <c r="AY304" s="170"/>
      <c r="AZ304" s="170"/>
      <c r="BA304" s="170"/>
      <c r="BB304" s="169"/>
      <c r="BC304" s="169"/>
      <c r="BD304" s="169"/>
      <c r="BE304" s="171"/>
      <c r="BF304" s="171"/>
      <c r="BG304" s="171"/>
      <c r="BH304" s="172">
        <v>13</v>
      </c>
      <c r="BI304" s="172">
        <v>1.4500599999999999</v>
      </c>
      <c r="BJ304" s="172">
        <v>2.343033333333</v>
      </c>
      <c r="BK304" s="205"/>
      <c r="BL304" s="205"/>
      <c r="BM304" s="205"/>
      <c r="BN304" s="205"/>
      <c r="BO304" s="205"/>
    </row>
    <row r="305" spans="1:69" x14ac:dyDescent="0.35">
      <c r="A305" s="175" t="str">
        <f t="shared" si="4"/>
        <v>057</v>
      </c>
      <c r="B305" s="206" t="s">
        <v>658</v>
      </c>
      <c r="C305" s="207" t="s">
        <v>284</v>
      </c>
      <c r="D305" s="175">
        <v>13140</v>
      </c>
      <c r="E305" s="156">
        <v>268</v>
      </c>
      <c r="F305" s="157">
        <v>212.431411254659</v>
      </c>
      <c r="G305" s="157">
        <v>166.690651398314</v>
      </c>
      <c r="H305" s="157">
        <v>115.294332476383</v>
      </c>
      <c r="I305" s="156">
        <v>10.689621971248799</v>
      </c>
      <c r="J305" s="157">
        <v>11.3097220329257</v>
      </c>
      <c r="K305" s="157">
        <v>10.9857706168901</v>
      </c>
      <c r="L305" s="157">
        <v>10.484394652430399</v>
      </c>
      <c r="M305" s="158">
        <v>1.4407067520828201</v>
      </c>
      <c r="N305" s="158">
        <v>1.50208962064067</v>
      </c>
      <c r="O305" s="210">
        <v>13</v>
      </c>
      <c r="P305" s="210">
        <v>20</v>
      </c>
      <c r="Q305" s="210">
        <v>4936</v>
      </c>
      <c r="R305" s="210">
        <v>4.9359999999999999</v>
      </c>
      <c r="S305" s="118"/>
      <c r="T305" s="208"/>
      <c r="U305" s="118"/>
      <c r="V305" s="118"/>
      <c r="W305" s="118"/>
      <c r="X305" s="161"/>
      <c r="Y305" s="120"/>
      <c r="Z305" s="162"/>
      <c r="AA305" s="121"/>
      <c r="AB305" s="121"/>
      <c r="AC305" s="121"/>
      <c r="AD305" s="174"/>
      <c r="AE305" s="121"/>
      <c r="AF305" s="180">
        <v>5301.7317500000008</v>
      </c>
      <c r="AG305" s="185">
        <v>2.1206927000000002</v>
      </c>
      <c r="AH305" s="123">
        <v>54</v>
      </c>
      <c r="AI305" s="123">
        <v>853.54</v>
      </c>
      <c r="AJ305" s="123">
        <v>0.85353999999999997</v>
      </c>
      <c r="AK305" s="164">
        <v>1.7924340000000001</v>
      </c>
      <c r="AL305" s="124"/>
      <c r="AM305" s="124"/>
      <c r="AN305" s="186"/>
      <c r="AO305" s="166"/>
      <c r="AP305" s="166"/>
      <c r="AQ305" s="167"/>
      <c r="AR305" s="167"/>
      <c r="AS305" s="168"/>
      <c r="AT305" s="168"/>
      <c r="AU305" s="168"/>
      <c r="AV305" s="169"/>
      <c r="AW305" s="169"/>
      <c r="AX305" s="169"/>
      <c r="AY305" s="170"/>
      <c r="AZ305" s="170"/>
      <c r="BA305" s="170"/>
      <c r="BB305" s="169"/>
      <c r="BC305" s="169"/>
      <c r="BD305" s="169"/>
      <c r="BE305" s="171"/>
      <c r="BF305" s="171"/>
      <c r="BG305" s="171"/>
      <c r="BH305" s="172">
        <v>30</v>
      </c>
      <c r="BI305" s="172">
        <v>1.9413</v>
      </c>
      <c r="BJ305" s="172">
        <v>2.2982999999999998</v>
      </c>
      <c r="BK305" s="205"/>
      <c r="BL305" s="205"/>
      <c r="BM305" s="205"/>
      <c r="BN305" s="205"/>
      <c r="BO305" s="205"/>
    </row>
    <row r="306" spans="1:69" x14ac:dyDescent="0.35">
      <c r="A306" s="175" t="str">
        <f t="shared" si="4"/>
        <v>057</v>
      </c>
      <c r="B306" s="206" t="s">
        <v>368</v>
      </c>
      <c r="C306" s="207" t="s">
        <v>8</v>
      </c>
      <c r="D306" s="175">
        <v>9097</v>
      </c>
      <c r="E306" s="156">
        <v>122</v>
      </c>
      <c r="F306" s="157">
        <v>96.340997396578999</v>
      </c>
      <c r="G306" s="157">
        <v>75.843498304273893</v>
      </c>
      <c r="H306" s="157">
        <v>52.671080910814503</v>
      </c>
      <c r="I306" s="156">
        <v>3.08866300000293</v>
      </c>
      <c r="J306" s="157">
        <v>3.2641832811402498</v>
      </c>
      <c r="K306" s="157">
        <v>3.1724883319998698</v>
      </c>
      <c r="L306" s="157">
        <v>3.0305730901282701</v>
      </c>
      <c r="M306" s="158">
        <v>0.73336178101291105</v>
      </c>
      <c r="N306" s="158">
        <v>0.73336178101291105</v>
      </c>
      <c r="O306" s="210"/>
      <c r="P306" s="210"/>
      <c r="Q306" s="210"/>
      <c r="R306" s="210"/>
      <c r="S306" s="118"/>
      <c r="T306" s="208"/>
      <c r="U306" s="118"/>
      <c r="V306" s="118"/>
      <c r="W306" s="118"/>
      <c r="X306" s="161"/>
      <c r="Y306" s="120"/>
      <c r="Z306" s="162"/>
      <c r="AA306" s="121"/>
      <c r="AB306" s="121"/>
      <c r="AC306" s="121"/>
      <c r="AD306" s="174"/>
      <c r="AE306" s="121"/>
      <c r="AF306" s="180">
        <v>3447.6370000000002</v>
      </c>
      <c r="AG306" s="185">
        <v>1.3790548</v>
      </c>
      <c r="AH306" s="123">
        <v>60</v>
      </c>
      <c r="AI306" s="123">
        <v>872</v>
      </c>
      <c r="AJ306" s="123">
        <v>0.872</v>
      </c>
      <c r="AK306" s="164">
        <v>1.8311999999999999</v>
      </c>
      <c r="AL306" s="124"/>
      <c r="AM306" s="124"/>
      <c r="AN306" s="186"/>
      <c r="AO306" s="166"/>
      <c r="AP306" s="166"/>
      <c r="AQ306" s="167"/>
      <c r="AR306" s="167"/>
      <c r="AS306" s="168"/>
      <c r="AT306" s="168"/>
      <c r="AU306" s="168"/>
      <c r="AV306" s="169"/>
      <c r="AW306" s="169"/>
      <c r="AX306" s="169"/>
      <c r="AY306" s="170"/>
      <c r="AZ306" s="170"/>
      <c r="BA306" s="170"/>
      <c r="BB306" s="169"/>
      <c r="BC306" s="169"/>
      <c r="BD306" s="169"/>
      <c r="BE306" s="171"/>
      <c r="BF306" s="171"/>
      <c r="BG306" s="171"/>
      <c r="BH306" s="172">
        <v>2</v>
      </c>
      <c r="BI306" s="172">
        <v>2.0500000000000001E-2</v>
      </c>
      <c r="BJ306" s="172">
        <v>4.65E-2</v>
      </c>
      <c r="BK306" s="205"/>
      <c r="BL306" s="205"/>
      <c r="BM306" s="205"/>
      <c r="BN306" s="205"/>
      <c r="BO306" s="205"/>
    </row>
    <row r="307" spans="1:69" x14ac:dyDescent="0.35">
      <c r="A307" s="175" t="str">
        <f t="shared" si="4"/>
        <v>057</v>
      </c>
      <c r="B307" s="206" t="s">
        <v>379</v>
      </c>
      <c r="C307" s="207" t="s">
        <v>18</v>
      </c>
      <c r="D307" s="175">
        <v>16424</v>
      </c>
      <c r="E307" s="156">
        <v>199</v>
      </c>
      <c r="F307" s="157">
        <v>158.381102977268</v>
      </c>
      <c r="G307" s="157">
        <v>122.33277643132099</v>
      </c>
      <c r="H307" s="157">
        <v>82.935835711634397</v>
      </c>
      <c r="I307" s="156">
        <v>6.4523387707668398</v>
      </c>
      <c r="J307" s="157">
        <v>6.8228946087769797</v>
      </c>
      <c r="K307" s="157">
        <v>6.6293095797430599</v>
      </c>
      <c r="L307" s="157">
        <v>6.3297002067555699</v>
      </c>
      <c r="M307" s="158">
        <v>2.3931326865984199</v>
      </c>
      <c r="N307" s="158">
        <v>2.4941689098690301</v>
      </c>
      <c r="O307" s="210"/>
      <c r="P307" s="210"/>
      <c r="Q307" s="210"/>
      <c r="R307" s="210"/>
      <c r="S307" s="118"/>
      <c r="T307" s="208"/>
      <c r="U307" s="118"/>
      <c r="V307" s="118"/>
      <c r="W307" s="118"/>
      <c r="X307" s="161"/>
      <c r="Y307" s="120"/>
      <c r="Z307" s="162"/>
      <c r="AA307" s="121">
        <v>1</v>
      </c>
      <c r="AB307" s="121">
        <v>1</v>
      </c>
      <c r="AC307" s="121"/>
      <c r="AD307" s="174"/>
      <c r="AE307" s="121">
        <v>0.32374353</v>
      </c>
      <c r="AF307" s="180">
        <v>1391.9157500000001</v>
      </c>
      <c r="AG307" s="185">
        <v>0.55676630000000005</v>
      </c>
      <c r="AH307" s="123">
        <v>27</v>
      </c>
      <c r="AI307" s="123">
        <v>392</v>
      </c>
      <c r="AJ307" s="123">
        <v>0.39200000000000002</v>
      </c>
      <c r="AK307" s="164">
        <v>0.82320000000000004</v>
      </c>
      <c r="AL307" s="124"/>
      <c r="AM307" s="124"/>
      <c r="AN307" s="186"/>
      <c r="AO307" s="166"/>
      <c r="AP307" s="166"/>
      <c r="AQ307" s="167"/>
      <c r="AR307" s="167"/>
      <c r="AS307" s="168"/>
      <c r="AT307" s="168"/>
      <c r="AU307" s="168"/>
      <c r="AV307" s="169"/>
      <c r="AW307" s="169"/>
      <c r="AX307" s="169"/>
      <c r="AY307" s="170"/>
      <c r="AZ307" s="170"/>
      <c r="BA307" s="170"/>
      <c r="BB307" s="169"/>
      <c r="BC307" s="169"/>
      <c r="BD307" s="169"/>
      <c r="BE307" s="171"/>
      <c r="BF307" s="171"/>
      <c r="BG307" s="171"/>
      <c r="BH307" s="172">
        <v>18</v>
      </c>
      <c r="BI307" s="172">
        <v>1.1698999999999999</v>
      </c>
      <c r="BJ307" s="172">
        <v>1.7633000000000001</v>
      </c>
      <c r="BK307" s="205"/>
      <c r="BL307" s="205"/>
      <c r="BM307" s="205"/>
      <c r="BN307" s="205"/>
      <c r="BO307" s="205"/>
    </row>
    <row r="308" spans="1:69" x14ac:dyDescent="0.35">
      <c r="A308" s="175" t="str">
        <f t="shared" si="4"/>
        <v>057</v>
      </c>
      <c r="B308" s="206" t="s">
        <v>402</v>
      </c>
      <c r="C308" s="207" t="s">
        <v>42</v>
      </c>
      <c r="D308" s="175">
        <v>13533</v>
      </c>
      <c r="E308" s="156">
        <v>183</v>
      </c>
      <c r="F308" s="157">
        <v>144.98104157535801</v>
      </c>
      <c r="G308" s="157">
        <v>113.51488006452099</v>
      </c>
      <c r="H308" s="157">
        <v>78.299889592025394</v>
      </c>
      <c r="I308" s="156">
        <v>5.92112938403152</v>
      </c>
      <c r="J308" s="157">
        <v>6.2682016244733703</v>
      </c>
      <c r="K308" s="157">
        <v>6.08688484883276</v>
      </c>
      <c r="L308" s="157">
        <v>5.8062629136919099</v>
      </c>
      <c r="M308" s="158">
        <v>1.45681755713885</v>
      </c>
      <c r="N308" s="158">
        <v>1.4630359622776099</v>
      </c>
      <c r="O308" s="210">
        <v>8</v>
      </c>
      <c r="P308" s="210">
        <v>15</v>
      </c>
      <c r="Q308" s="210">
        <v>3150.6</v>
      </c>
      <c r="R308" s="210">
        <v>3.1505999999999998</v>
      </c>
      <c r="S308" s="118"/>
      <c r="T308" s="208"/>
      <c r="U308" s="118"/>
      <c r="V308" s="118"/>
      <c r="W308" s="118"/>
      <c r="X308" s="161"/>
      <c r="Y308" s="120"/>
      <c r="Z308" s="162"/>
      <c r="AA308" s="121"/>
      <c r="AB308" s="121"/>
      <c r="AC308" s="121"/>
      <c r="AD308" s="174"/>
      <c r="AE308" s="121"/>
      <c r="AF308" s="180">
        <v>3861.4659999999999</v>
      </c>
      <c r="AG308" s="185">
        <v>1.5445863999999998</v>
      </c>
      <c r="AH308" s="123">
        <v>110</v>
      </c>
      <c r="AI308" s="123">
        <v>1600</v>
      </c>
      <c r="AJ308" s="123">
        <v>1.6</v>
      </c>
      <c r="AK308" s="164">
        <v>3.36</v>
      </c>
      <c r="AL308" s="165"/>
      <c r="AM308" s="165"/>
      <c r="AN308" s="209"/>
      <c r="AO308" s="166"/>
      <c r="AP308" s="166"/>
      <c r="AQ308" s="167"/>
      <c r="AR308" s="167"/>
      <c r="AS308" s="168"/>
      <c r="AT308" s="168"/>
      <c r="AU308" s="168"/>
      <c r="AV308" s="169"/>
      <c r="AW308" s="169"/>
      <c r="AX308" s="169"/>
      <c r="AY308" s="170"/>
      <c r="AZ308" s="170"/>
      <c r="BA308" s="170"/>
      <c r="BB308" s="169"/>
      <c r="BC308" s="169"/>
      <c r="BD308" s="169"/>
      <c r="BE308" s="171"/>
      <c r="BF308" s="171"/>
      <c r="BG308" s="171"/>
      <c r="BH308" s="172">
        <v>14</v>
      </c>
      <c r="BI308" s="172">
        <v>0.24476000000000001</v>
      </c>
      <c r="BJ308" s="172">
        <v>1.8455999999999999</v>
      </c>
      <c r="BK308" s="205"/>
      <c r="BL308" s="205"/>
      <c r="BM308" s="205"/>
      <c r="BN308" s="205"/>
      <c r="BO308" s="205"/>
    </row>
    <row r="309" spans="1:69" x14ac:dyDescent="0.35">
      <c r="A309" s="175" t="str">
        <f t="shared" si="4"/>
        <v>057</v>
      </c>
      <c r="B309" s="206" t="s">
        <v>414</v>
      </c>
      <c r="C309" s="207" t="s">
        <v>889</v>
      </c>
      <c r="D309" s="175">
        <v>21328</v>
      </c>
      <c r="E309" s="156">
        <v>382</v>
      </c>
      <c r="F309" s="157">
        <v>303.13260004357699</v>
      </c>
      <c r="G309" s="157">
        <v>234.183320639133</v>
      </c>
      <c r="H309" s="157">
        <v>158.804813454373</v>
      </c>
      <c r="I309" s="156">
        <v>18.592912767418099</v>
      </c>
      <c r="J309" s="157">
        <v>19.672472090451599</v>
      </c>
      <c r="K309" s="157">
        <v>19.108490899342801</v>
      </c>
      <c r="L309" s="157">
        <v>18.235623550622201</v>
      </c>
      <c r="M309" s="158">
        <v>6.4732630967397604</v>
      </c>
      <c r="N309" s="158">
        <v>6.4734599956001597</v>
      </c>
      <c r="O309" s="210">
        <v>7</v>
      </c>
      <c r="P309" s="210">
        <v>10</v>
      </c>
      <c r="Q309" s="210">
        <v>2480</v>
      </c>
      <c r="R309" s="210">
        <v>2.48</v>
      </c>
      <c r="S309" s="118"/>
      <c r="T309" s="208"/>
      <c r="U309" s="118"/>
      <c r="V309" s="118"/>
      <c r="W309" s="118"/>
      <c r="X309" s="161"/>
      <c r="Y309" s="120"/>
      <c r="Z309" s="162"/>
      <c r="AA309" s="121">
        <v>1</v>
      </c>
      <c r="AB309" s="121">
        <v>1</v>
      </c>
      <c r="AC309" s="121"/>
      <c r="AD309" s="174"/>
      <c r="AE309" s="121">
        <v>0.85990053600000005</v>
      </c>
      <c r="AF309" s="180">
        <v>6186.2784999999994</v>
      </c>
      <c r="AG309" s="185">
        <v>2.4745113999999999</v>
      </c>
      <c r="AH309" s="123">
        <v>58</v>
      </c>
      <c r="AI309" s="123">
        <v>843</v>
      </c>
      <c r="AJ309" s="123">
        <v>0.84299999999999997</v>
      </c>
      <c r="AK309" s="164">
        <v>1.7703</v>
      </c>
      <c r="AL309" s="124"/>
      <c r="AM309" s="124"/>
      <c r="AN309" s="186"/>
      <c r="AO309" s="166"/>
      <c r="AP309" s="166"/>
      <c r="AQ309" s="167">
        <v>1</v>
      </c>
      <c r="AR309" s="167">
        <v>1.5E-3</v>
      </c>
      <c r="AS309" s="168"/>
      <c r="AT309" s="168"/>
      <c r="AU309" s="168"/>
      <c r="AV309" s="169"/>
      <c r="AW309" s="169"/>
      <c r="AX309" s="169"/>
      <c r="AY309" s="170"/>
      <c r="AZ309" s="170"/>
      <c r="BA309" s="170"/>
      <c r="BB309" s="169"/>
      <c r="BC309" s="169"/>
      <c r="BD309" s="169"/>
      <c r="BE309" s="171"/>
      <c r="BF309" s="171"/>
      <c r="BG309" s="171"/>
      <c r="BH309" s="172">
        <v>15</v>
      </c>
      <c r="BI309" s="172">
        <v>0.17094999999999999</v>
      </c>
      <c r="BJ309" s="172">
        <v>0.31190000000000001</v>
      </c>
      <c r="BK309" s="205"/>
      <c r="BL309" s="205"/>
      <c r="BM309" s="205"/>
      <c r="BN309" s="205"/>
      <c r="BO309" s="205"/>
    </row>
    <row r="310" spans="1:69" x14ac:dyDescent="0.35">
      <c r="A310" s="175" t="str">
        <f t="shared" si="4"/>
        <v>057</v>
      </c>
      <c r="B310" s="206" t="s">
        <v>419</v>
      </c>
      <c r="C310" s="207" t="s">
        <v>863</v>
      </c>
      <c r="D310" s="175">
        <v>32266</v>
      </c>
      <c r="E310" s="156">
        <v>434</v>
      </c>
      <c r="F310" s="157">
        <v>344.82070887027101</v>
      </c>
      <c r="G310" s="157">
        <v>266.965292819186</v>
      </c>
      <c r="H310" s="157">
        <v>181.539492133941</v>
      </c>
      <c r="I310" s="156">
        <v>26.615871532423299</v>
      </c>
      <c r="J310" s="157">
        <v>28.164888680896699</v>
      </c>
      <c r="K310" s="157">
        <v>27.355654285153499</v>
      </c>
      <c r="L310" s="157">
        <v>26.103211308966099</v>
      </c>
      <c r="M310" s="158">
        <v>5.26305029486495</v>
      </c>
      <c r="N310" s="158">
        <v>5.3646214668916299</v>
      </c>
      <c r="O310" s="210">
        <v>17</v>
      </c>
      <c r="P310" s="210">
        <v>38</v>
      </c>
      <c r="Q310" s="210">
        <v>12348</v>
      </c>
      <c r="R310" s="210">
        <v>12.348000000000001</v>
      </c>
      <c r="S310" s="118"/>
      <c r="T310" s="208"/>
      <c r="U310" s="118"/>
      <c r="V310" s="118"/>
      <c r="W310" s="118"/>
      <c r="X310" s="161"/>
      <c r="Y310" s="120"/>
      <c r="Z310" s="162"/>
      <c r="AA310" s="121">
        <v>1</v>
      </c>
      <c r="AB310" s="121">
        <v>4</v>
      </c>
      <c r="AC310" s="121">
        <v>400</v>
      </c>
      <c r="AD310" s="174">
        <v>0.4</v>
      </c>
      <c r="AE310" s="121">
        <v>1.2504697920000001</v>
      </c>
      <c r="AF310" s="180">
        <v>9915.6062500000007</v>
      </c>
      <c r="AG310" s="185">
        <v>3.9662424999999999</v>
      </c>
      <c r="AH310" s="123">
        <v>717</v>
      </c>
      <c r="AI310" s="123">
        <v>10423</v>
      </c>
      <c r="AJ310" s="123">
        <v>10.423</v>
      </c>
      <c r="AK310" s="164">
        <v>21.888300000000001</v>
      </c>
      <c r="AL310" s="124"/>
      <c r="AM310" s="124"/>
      <c r="AN310" s="186"/>
      <c r="AO310" s="166"/>
      <c r="AP310" s="166"/>
      <c r="AQ310" s="167">
        <v>1</v>
      </c>
      <c r="AR310" s="167">
        <v>5</v>
      </c>
      <c r="AS310" s="168"/>
      <c r="AT310" s="168"/>
      <c r="AU310" s="168"/>
      <c r="AV310" s="169"/>
      <c r="AW310" s="169"/>
      <c r="AX310" s="169"/>
      <c r="AY310" s="170"/>
      <c r="AZ310" s="170"/>
      <c r="BA310" s="170"/>
      <c r="BB310" s="169"/>
      <c r="BC310" s="169"/>
      <c r="BD310" s="169"/>
      <c r="BE310" s="171"/>
      <c r="BF310" s="171"/>
      <c r="BG310" s="171"/>
      <c r="BH310" s="172">
        <v>29</v>
      </c>
      <c r="BI310" s="172">
        <v>1.18306</v>
      </c>
      <c r="BJ310" s="172">
        <v>5.3163</v>
      </c>
      <c r="BK310" s="205"/>
      <c r="BL310" s="205"/>
      <c r="BM310" s="205"/>
      <c r="BN310" s="205"/>
      <c r="BO310" s="205"/>
    </row>
    <row r="311" spans="1:69" x14ac:dyDescent="0.35">
      <c r="A311" s="175" t="str">
        <f t="shared" si="4"/>
        <v>057</v>
      </c>
      <c r="B311" s="206" t="s">
        <v>494</v>
      </c>
      <c r="C311" s="207" t="s">
        <v>887</v>
      </c>
      <c r="D311" s="175">
        <v>16274</v>
      </c>
      <c r="E311" s="156">
        <v>232</v>
      </c>
      <c r="F311" s="157">
        <v>184.40275415314699</v>
      </c>
      <c r="G311" s="157">
        <v>141.98469589259901</v>
      </c>
      <c r="H311" s="157">
        <v>95.867292294548903</v>
      </c>
      <c r="I311" s="156">
        <v>18.218460524448702</v>
      </c>
      <c r="J311" s="157">
        <v>19.271304456779099</v>
      </c>
      <c r="K311" s="157">
        <v>18.7212798658758</v>
      </c>
      <c r="L311" s="157">
        <v>17.870012990381099</v>
      </c>
      <c r="M311" s="158">
        <v>1.7039518885762399</v>
      </c>
      <c r="N311" s="158">
        <v>1.72607716778026</v>
      </c>
      <c r="O311" s="210">
        <v>2</v>
      </c>
      <c r="P311" s="210">
        <v>3</v>
      </c>
      <c r="Q311" s="210">
        <v>4800</v>
      </c>
      <c r="R311" s="210">
        <v>4.8</v>
      </c>
      <c r="S311" s="118"/>
      <c r="T311" s="208"/>
      <c r="U311" s="118"/>
      <c r="V311" s="118"/>
      <c r="W311" s="118"/>
      <c r="X311" s="161"/>
      <c r="Y311" s="120"/>
      <c r="Z311" s="162"/>
      <c r="AA311" s="121">
        <v>1</v>
      </c>
      <c r="AB311" s="121">
        <v>2</v>
      </c>
      <c r="AC311" s="121"/>
      <c r="AD311" s="174"/>
      <c r="AE311" s="121">
        <v>0.92104570799999996</v>
      </c>
      <c r="AF311" s="180">
        <v>5271.5307499999999</v>
      </c>
      <c r="AG311" s="185">
        <v>2.1086122999999999</v>
      </c>
      <c r="AH311" s="123">
        <v>592</v>
      </c>
      <c r="AI311" s="123">
        <v>8606</v>
      </c>
      <c r="AJ311" s="123">
        <v>8.6059999999999999</v>
      </c>
      <c r="AK311" s="164">
        <v>18.072600000000001</v>
      </c>
      <c r="AL311" s="124"/>
      <c r="AM311" s="124"/>
      <c r="AN311" s="186"/>
      <c r="AO311" s="166"/>
      <c r="AP311" s="166"/>
      <c r="AQ311" s="167"/>
      <c r="AR311" s="167"/>
      <c r="AS311" s="168"/>
      <c r="AT311" s="168"/>
      <c r="AU311" s="168"/>
      <c r="AV311" s="169"/>
      <c r="AW311" s="169"/>
      <c r="AX311" s="169"/>
      <c r="AY311" s="170"/>
      <c r="AZ311" s="170"/>
      <c r="BA311" s="170"/>
      <c r="BB311" s="169"/>
      <c r="BC311" s="169"/>
      <c r="BD311" s="169"/>
      <c r="BE311" s="171"/>
      <c r="BF311" s="171"/>
      <c r="BG311" s="171"/>
      <c r="BH311" s="172">
        <v>9</v>
      </c>
      <c r="BI311" s="172">
        <v>2.5985800000000001</v>
      </c>
      <c r="BJ311" s="172">
        <v>2.9039999999999999</v>
      </c>
      <c r="BK311" s="205"/>
      <c r="BL311" s="205"/>
      <c r="BM311" s="205"/>
      <c r="BN311" s="205"/>
      <c r="BO311" s="205"/>
    </row>
    <row r="312" spans="1:69" s="211" customFormat="1" x14ac:dyDescent="0.35">
      <c r="A312" s="175" t="str">
        <f t="shared" si="4"/>
        <v>057</v>
      </c>
      <c r="B312" s="212" t="s">
        <v>535</v>
      </c>
      <c r="C312" s="207" t="s">
        <v>173</v>
      </c>
      <c r="D312" s="211">
        <v>10685</v>
      </c>
      <c r="E312" s="156">
        <v>187</v>
      </c>
      <c r="F312" s="157">
        <v>148.112145983175</v>
      </c>
      <c r="G312" s="157">
        <v>115.553090619488</v>
      </c>
      <c r="H312" s="157">
        <v>79.348629405234604</v>
      </c>
      <c r="I312" s="156">
        <v>5.8802276498577104</v>
      </c>
      <c r="J312" s="157">
        <v>6.2245677766334504</v>
      </c>
      <c r="K312" s="157">
        <v>6.0446783062708196</v>
      </c>
      <c r="L312" s="157">
        <v>5.7662653954617102</v>
      </c>
      <c r="M312" s="158">
        <v>2.0880221974589399</v>
      </c>
      <c r="N312" s="158">
        <v>2.0881094623569898</v>
      </c>
      <c r="O312" s="159">
        <v>3</v>
      </c>
      <c r="P312" s="159">
        <v>7</v>
      </c>
      <c r="Q312" s="159">
        <v>1985</v>
      </c>
      <c r="R312" s="159">
        <v>1.9849999999999999</v>
      </c>
      <c r="S312" s="118"/>
      <c r="T312" s="208"/>
      <c r="U312" s="118"/>
      <c r="V312" s="118"/>
      <c r="W312" s="118"/>
      <c r="X312" s="161"/>
      <c r="Y312" s="120"/>
      <c r="Z312" s="162"/>
      <c r="AA312" s="121"/>
      <c r="AB312" s="121"/>
      <c r="AC312" s="121"/>
      <c r="AD312" s="174"/>
      <c r="AE312" s="121"/>
      <c r="AF312" s="180">
        <v>3581.8447499999997</v>
      </c>
      <c r="AG312" s="185">
        <v>1.4327379</v>
      </c>
      <c r="AH312" s="123">
        <v>73</v>
      </c>
      <c r="AI312" s="123">
        <v>1061</v>
      </c>
      <c r="AJ312" s="123">
        <v>1.0609999999999999</v>
      </c>
      <c r="AK312" s="164">
        <v>2.2281</v>
      </c>
      <c r="AL312" s="124"/>
      <c r="AM312" s="124"/>
      <c r="AN312" s="186"/>
      <c r="AO312" s="166"/>
      <c r="AP312" s="166"/>
      <c r="AQ312" s="167"/>
      <c r="AR312" s="167"/>
      <c r="AS312" s="168"/>
      <c r="AT312" s="168"/>
      <c r="AU312" s="168"/>
      <c r="AV312" s="169"/>
      <c r="AW312" s="169"/>
      <c r="AX312" s="169"/>
      <c r="AY312" s="170"/>
      <c r="AZ312" s="170"/>
      <c r="BA312" s="170"/>
      <c r="BB312" s="169"/>
      <c r="BC312" s="169"/>
      <c r="BD312" s="169"/>
      <c r="BE312" s="171"/>
      <c r="BF312" s="171"/>
      <c r="BG312" s="171"/>
      <c r="BH312" s="172">
        <v>6</v>
      </c>
      <c r="BI312" s="172">
        <v>5.7619999999999998E-2</v>
      </c>
      <c r="BJ312" s="172">
        <v>0.13041</v>
      </c>
      <c r="BK312" s="205"/>
      <c r="BL312" s="205"/>
      <c r="BM312" s="205"/>
      <c r="BN312" s="205"/>
      <c r="BO312" s="205"/>
      <c r="BP312" s="175"/>
      <c r="BQ312" s="175"/>
    </row>
    <row r="313" spans="1:69" x14ac:dyDescent="0.35">
      <c r="A313" s="175" t="str">
        <f t="shared" si="4"/>
        <v>057</v>
      </c>
      <c r="B313" s="206" t="s">
        <v>601</v>
      </c>
      <c r="C313" s="207" t="s">
        <v>232</v>
      </c>
      <c r="D313" s="175">
        <v>152531</v>
      </c>
      <c r="E313" s="156">
        <v>2072</v>
      </c>
      <c r="F313" s="157">
        <v>1648.03117527378</v>
      </c>
      <c r="G313" s="157">
        <v>1261.04146122306</v>
      </c>
      <c r="H313" s="157">
        <v>844.51173565581496</v>
      </c>
      <c r="I313" s="156">
        <v>89.376889048802397</v>
      </c>
      <c r="J313" s="157">
        <v>93.969748959139693</v>
      </c>
      <c r="K313" s="157">
        <v>91.216687854481293</v>
      </c>
      <c r="L313" s="157">
        <v>87.009767216929404</v>
      </c>
      <c r="M313" s="158">
        <v>52.186041262708997</v>
      </c>
      <c r="N313" s="158">
        <v>54.627975258404497</v>
      </c>
      <c r="O313" s="210">
        <v>12</v>
      </c>
      <c r="P313" s="210">
        <v>21</v>
      </c>
      <c r="Q313" s="210">
        <v>5064</v>
      </c>
      <c r="R313" s="210">
        <v>5.0640000000000009</v>
      </c>
      <c r="S313" s="118"/>
      <c r="T313" s="208"/>
      <c r="U313" s="118"/>
      <c r="V313" s="118"/>
      <c r="W313" s="118"/>
      <c r="X313" s="161"/>
      <c r="Y313" s="120"/>
      <c r="Z313" s="162"/>
      <c r="AA313" s="121">
        <v>1</v>
      </c>
      <c r="AB313" s="121">
        <v>1</v>
      </c>
      <c r="AC313" s="121"/>
      <c r="AD313" s="174"/>
      <c r="AE313" s="121">
        <v>6.0749402999999997</v>
      </c>
      <c r="AF313" s="180">
        <v>19137.250749999999</v>
      </c>
      <c r="AG313" s="185">
        <v>7.6549002999999995</v>
      </c>
      <c r="AH313" s="123">
        <v>717</v>
      </c>
      <c r="AI313" s="123">
        <v>10422</v>
      </c>
      <c r="AJ313" s="123">
        <v>10.422000000000001</v>
      </c>
      <c r="AK313" s="164">
        <v>21.886199999999999</v>
      </c>
      <c r="AL313" s="165"/>
      <c r="AM313" s="165"/>
      <c r="AN313" s="209"/>
      <c r="AO313" s="166"/>
      <c r="AP313" s="166"/>
      <c r="AQ313" s="167">
        <v>2</v>
      </c>
      <c r="AR313" s="167">
        <v>1.1000000000000001</v>
      </c>
      <c r="AS313" s="168"/>
      <c r="AT313" s="168"/>
      <c r="AU313" s="168"/>
      <c r="AV313" s="169"/>
      <c r="AW313" s="169"/>
      <c r="AX313" s="169"/>
      <c r="AY313" s="170"/>
      <c r="AZ313" s="170"/>
      <c r="BA313" s="170"/>
      <c r="BB313" s="169"/>
      <c r="BC313" s="169"/>
      <c r="BD313" s="169"/>
      <c r="BE313" s="171"/>
      <c r="BF313" s="171"/>
      <c r="BG313" s="171"/>
      <c r="BH313" s="172">
        <v>107</v>
      </c>
      <c r="BI313" s="172">
        <v>14.219010000000001</v>
      </c>
      <c r="BJ313" s="172">
        <v>19.4156599999999</v>
      </c>
      <c r="BK313" s="205"/>
      <c r="BL313" s="205"/>
      <c r="BM313" s="205"/>
      <c r="BN313" s="205"/>
      <c r="BO313" s="205"/>
    </row>
    <row r="314" spans="1:69" x14ac:dyDescent="0.35">
      <c r="A314" s="175" t="str">
        <f t="shared" si="4"/>
        <v>057</v>
      </c>
      <c r="B314" s="206" t="s">
        <v>629</v>
      </c>
      <c r="C314" s="207" t="s">
        <v>258</v>
      </c>
      <c r="D314" s="175">
        <v>25040</v>
      </c>
      <c r="E314" s="156">
        <v>354</v>
      </c>
      <c r="F314" s="157">
        <v>281.19921105261699</v>
      </c>
      <c r="G314" s="157">
        <v>218.45616327327599</v>
      </c>
      <c r="H314" s="157">
        <v>149.20602169759499</v>
      </c>
      <c r="I314" s="156">
        <v>15.294765688894699</v>
      </c>
      <c r="J314" s="157">
        <v>16.193287438492799</v>
      </c>
      <c r="K314" s="157">
        <v>15.723883529172101</v>
      </c>
      <c r="L314" s="157">
        <v>14.9973923761564</v>
      </c>
      <c r="M314" s="158">
        <v>5.5085389177748603</v>
      </c>
      <c r="N314" s="158">
        <v>5.5393564098196801</v>
      </c>
      <c r="O314" s="210">
        <v>2</v>
      </c>
      <c r="P314" s="210">
        <v>2</v>
      </c>
      <c r="Q314" s="210">
        <v>128</v>
      </c>
      <c r="R314" s="210">
        <v>0.128</v>
      </c>
      <c r="S314" s="118">
        <v>1</v>
      </c>
      <c r="T314" s="208">
        <v>1</v>
      </c>
      <c r="U314" s="118"/>
      <c r="V314" s="118"/>
      <c r="W314" s="118"/>
      <c r="X314" s="161"/>
      <c r="Y314" s="120"/>
      <c r="Z314" s="162"/>
      <c r="AA314" s="121">
        <v>1</v>
      </c>
      <c r="AB314" s="121">
        <v>1</v>
      </c>
      <c r="AC314" s="121"/>
      <c r="AD314" s="174"/>
      <c r="AE314" s="121">
        <v>1.2055065</v>
      </c>
      <c r="AF314" s="180">
        <v>6086.6687499999998</v>
      </c>
      <c r="AG314" s="185">
        <v>2.4346675000000002</v>
      </c>
      <c r="AH314" s="123">
        <v>206</v>
      </c>
      <c r="AI314" s="123">
        <v>2994</v>
      </c>
      <c r="AJ314" s="123">
        <v>2.9940000000000002</v>
      </c>
      <c r="AK314" s="164">
        <v>6.2873999999999999</v>
      </c>
      <c r="AL314" s="124"/>
      <c r="AM314" s="124"/>
      <c r="AN314" s="186"/>
      <c r="AO314" s="166"/>
      <c r="AP314" s="166"/>
      <c r="AQ314" s="167"/>
      <c r="AR314" s="167"/>
      <c r="AS314" s="168"/>
      <c r="AT314" s="168"/>
      <c r="AU314" s="168"/>
      <c r="AV314" s="169"/>
      <c r="AW314" s="169"/>
      <c r="AX314" s="169"/>
      <c r="AY314" s="170"/>
      <c r="AZ314" s="170"/>
      <c r="BA314" s="170"/>
      <c r="BB314" s="169"/>
      <c r="BC314" s="169"/>
      <c r="BD314" s="169"/>
      <c r="BE314" s="171"/>
      <c r="BF314" s="171"/>
      <c r="BG314" s="171"/>
      <c r="BH314" s="172">
        <v>12</v>
      </c>
      <c r="BI314" s="172">
        <v>0.3639</v>
      </c>
      <c r="BJ314" s="172">
        <v>0.60431999999999997</v>
      </c>
      <c r="BK314" s="205"/>
      <c r="BL314" s="205"/>
      <c r="BM314" s="205"/>
      <c r="BN314" s="205"/>
      <c r="BO314" s="205"/>
    </row>
    <row r="315" spans="1:69" s="211" customFormat="1" x14ac:dyDescent="0.35">
      <c r="A315" s="175" t="str">
        <f t="shared" si="4"/>
        <v>057</v>
      </c>
      <c r="B315" s="212" t="s">
        <v>384</v>
      </c>
      <c r="C315" s="207" t="s">
        <v>865</v>
      </c>
      <c r="D315" s="175">
        <v>12202</v>
      </c>
      <c r="E315" s="156">
        <v>221</v>
      </c>
      <c r="F315" s="157">
        <v>175.766630558293</v>
      </c>
      <c r="G315" s="157">
        <v>135.743054309656</v>
      </c>
      <c r="H315" s="157">
        <v>92.011412415713906</v>
      </c>
      <c r="I315" s="156">
        <v>11.136659721271201</v>
      </c>
      <c r="J315" s="157">
        <v>11.772065019553599</v>
      </c>
      <c r="K315" s="157">
        <v>11.440117872864899</v>
      </c>
      <c r="L315" s="157">
        <v>10.9263670059683</v>
      </c>
      <c r="M315" s="158">
        <v>3.4730643693521102</v>
      </c>
      <c r="N315" s="158">
        <v>3.4730643693521102</v>
      </c>
      <c r="O315" s="210">
        <v>5</v>
      </c>
      <c r="P315" s="210">
        <v>9</v>
      </c>
      <c r="Q315" s="210">
        <v>2241</v>
      </c>
      <c r="R315" s="210">
        <v>2.2410000000000001</v>
      </c>
      <c r="S315" s="118"/>
      <c r="T315" s="208"/>
      <c r="U315" s="118"/>
      <c r="V315" s="118"/>
      <c r="W315" s="118"/>
      <c r="X315" s="161"/>
      <c r="Y315" s="120"/>
      <c r="Z315" s="162"/>
      <c r="AA315" s="121"/>
      <c r="AB315" s="121"/>
      <c r="AC315" s="121"/>
      <c r="AD315" s="174"/>
      <c r="AE315" s="121"/>
      <c r="AF315" s="180">
        <v>4859.9364999999998</v>
      </c>
      <c r="AG315" s="185">
        <v>1.9439746</v>
      </c>
      <c r="AH315" s="123">
        <v>44</v>
      </c>
      <c r="AI315" s="123">
        <v>640</v>
      </c>
      <c r="AJ315" s="123">
        <v>0.64</v>
      </c>
      <c r="AK315" s="164">
        <v>1.3440000000000001</v>
      </c>
      <c r="AL315" s="124"/>
      <c r="AM315" s="124"/>
      <c r="AN315" s="186"/>
      <c r="AO315" s="166"/>
      <c r="AP315" s="166"/>
      <c r="AQ315" s="167"/>
      <c r="AR315" s="167"/>
      <c r="AS315" s="168"/>
      <c r="AT315" s="168"/>
      <c r="AU315" s="168"/>
      <c r="AV315" s="169"/>
      <c r="AW315" s="169"/>
      <c r="AX315" s="169"/>
      <c r="AY315" s="170"/>
      <c r="AZ315" s="170"/>
      <c r="BA315" s="170"/>
      <c r="BB315" s="169"/>
      <c r="BC315" s="169"/>
      <c r="BD315" s="169"/>
      <c r="BE315" s="171"/>
      <c r="BF315" s="171"/>
      <c r="BG315" s="171"/>
      <c r="BH315" s="172">
        <v>19</v>
      </c>
      <c r="BI315" s="172">
        <v>1.3905700000000001</v>
      </c>
      <c r="BJ315" s="172">
        <v>1.9350000000000001</v>
      </c>
      <c r="BK315" s="205"/>
      <c r="BL315" s="205"/>
      <c r="BM315" s="205"/>
      <c r="BN315" s="205"/>
      <c r="BO315" s="205"/>
      <c r="BP315" s="175"/>
      <c r="BQ315" s="175"/>
    </row>
    <row r="316" spans="1:69" x14ac:dyDescent="0.35">
      <c r="A316" s="175" t="str">
        <f t="shared" si="4"/>
        <v>059</v>
      </c>
      <c r="B316" s="206" t="s">
        <v>719</v>
      </c>
      <c r="C316" s="207" t="s">
        <v>40</v>
      </c>
      <c r="D316" s="175">
        <v>363441</v>
      </c>
      <c r="E316" s="156">
        <v>4294</v>
      </c>
      <c r="F316" s="157">
        <v>3412.8120431963298</v>
      </c>
      <c r="G316" s="157">
        <v>2625.3002603607802</v>
      </c>
      <c r="H316" s="157">
        <v>1770.4227396619999</v>
      </c>
      <c r="I316" s="156">
        <v>179.06056655371299</v>
      </c>
      <c r="J316" s="157">
        <v>189.25471957337899</v>
      </c>
      <c r="K316" s="157">
        <v>183.86004035053099</v>
      </c>
      <c r="L316" s="157">
        <v>175.52129441847799</v>
      </c>
      <c r="M316" s="158">
        <v>68.047794070684503</v>
      </c>
      <c r="N316" s="158">
        <v>72.599272638401203</v>
      </c>
      <c r="O316" s="210">
        <v>5</v>
      </c>
      <c r="P316" s="210">
        <v>5</v>
      </c>
      <c r="Q316" s="210">
        <v>875</v>
      </c>
      <c r="R316" s="210">
        <v>0.875</v>
      </c>
      <c r="S316" s="118"/>
      <c r="T316" s="208"/>
      <c r="U316" s="118"/>
      <c r="V316" s="118"/>
      <c r="W316" s="118"/>
      <c r="X316" s="161">
        <v>1</v>
      </c>
      <c r="Y316" s="120">
        <v>1</v>
      </c>
      <c r="Z316" s="162"/>
      <c r="AA316" s="121">
        <v>1</v>
      </c>
      <c r="AB316" s="121">
        <v>1</v>
      </c>
      <c r="AC316" s="121"/>
      <c r="AD316" s="174"/>
      <c r="AE316" s="121">
        <v>7.8452615999999997</v>
      </c>
      <c r="AF316" s="180">
        <v>11550.063</v>
      </c>
      <c r="AG316" s="185">
        <v>4.6200252000000006</v>
      </c>
      <c r="AH316" s="123">
        <v>562</v>
      </c>
      <c r="AI316" s="123">
        <v>6942.5</v>
      </c>
      <c r="AJ316" s="123">
        <v>6.9424999999999999</v>
      </c>
      <c r="AK316" s="164">
        <v>14.57925</v>
      </c>
      <c r="AL316" s="124"/>
      <c r="AM316" s="124"/>
      <c r="AN316" s="186"/>
      <c r="AO316" s="166">
        <v>0.1666</v>
      </c>
      <c r="AP316" s="166">
        <v>1.1633737499999999</v>
      </c>
      <c r="AQ316" s="167">
        <v>1</v>
      </c>
      <c r="AR316" s="167">
        <v>18.475999999999999</v>
      </c>
      <c r="AS316" s="168"/>
      <c r="AT316" s="168"/>
      <c r="AU316" s="168"/>
      <c r="AV316" s="169"/>
      <c r="AW316" s="169"/>
      <c r="AX316" s="169"/>
      <c r="AY316" s="170">
        <v>1</v>
      </c>
      <c r="AZ316" s="170">
        <v>1</v>
      </c>
      <c r="BA316" s="170">
        <v>67</v>
      </c>
      <c r="BB316" s="169"/>
      <c r="BC316" s="169"/>
      <c r="BD316" s="169"/>
      <c r="BE316" s="171"/>
      <c r="BF316" s="171"/>
      <c r="BG316" s="171"/>
      <c r="BH316" s="172">
        <v>119</v>
      </c>
      <c r="BI316" s="172">
        <v>80.949209999999795</v>
      </c>
      <c r="BJ316" s="172">
        <v>131.523159999999</v>
      </c>
      <c r="BK316" s="205"/>
      <c r="BL316" s="205"/>
      <c r="BM316" s="205"/>
      <c r="BO316" s="205"/>
    </row>
    <row r="317" spans="1:69" x14ac:dyDescent="0.35">
      <c r="A317" s="175" t="str">
        <f t="shared" si="4"/>
        <v>059</v>
      </c>
      <c r="B317" s="206" t="s">
        <v>718</v>
      </c>
      <c r="C317" s="207" t="s">
        <v>61</v>
      </c>
      <c r="D317" s="175">
        <v>586852</v>
      </c>
      <c r="E317" s="156">
        <v>6600</v>
      </c>
      <c r="F317" s="157">
        <v>5244.2406232525</v>
      </c>
      <c r="G317" s="157">
        <v>4042.5080685380699</v>
      </c>
      <c r="H317" s="157">
        <v>2733.5262111273901</v>
      </c>
      <c r="I317" s="156">
        <v>391.17142733399902</v>
      </c>
      <c r="J317" s="157">
        <v>325.79168812133997</v>
      </c>
      <c r="K317" s="157">
        <v>306.76673597585801</v>
      </c>
      <c r="L317" s="157">
        <v>285.43606213976699</v>
      </c>
      <c r="M317" s="158">
        <v>126.788385830583</v>
      </c>
      <c r="N317" s="158">
        <v>131.52420659381201</v>
      </c>
      <c r="O317" s="210">
        <v>8</v>
      </c>
      <c r="P317" s="210">
        <v>8</v>
      </c>
      <c r="Q317" s="210">
        <v>3814.7</v>
      </c>
      <c r="R317" s="210">
        <v>3.8147000000000002</v>
      </c>
      <c r="S317" s="118">
        <v>3</v>
      </c>
      <c r="T317" s="208">
        <v>7</v>
      </c>
      <c r="U317" s="118"/>
      <c r="V317" s="118"/>
      <c r="W317" s="118"/>
      <c r="X317" s="161">
        <v>3</v>
      </c>
      <c r="Y317" s="120">
        <v>6</v>
      </c>
      <c r="Z317" s="162"/>
      <c r="AA317" s="121">
        <v>2</v>
      </c>
      <c r="AB317" s="121">
        <v>3</v>
      </c>
      <c r="AC317" s="121"/>
      <c r="AD317" s="174"/>
      <c r="AE317" s="121">
        <v>14.694496212000001</v>
      </c>
      <c r="AF317" s="180">
        <v>25246.918174999999</v>
      </c>
      <c r="AG317" s="185">
        <v>10.09876727</v>
      </c>
      <c r="AH317" s="123">
        <v>1257</v>
      </c>
      <c r="AI317" s="123">
        <v>15710</v>
      </c>
      <c r="AJ317" s="123">
        <v>15.71</v>
      </c>
      <c r="AK317" s="164">
        <v>32.991</v>
      </c>
      <c r="AL317" s="124"/>
      <c r="AM317" s="124"/>
      <c r="AN317" s="186"/>
      <c r="AO317" s="166">
        <v>0.54400999999999999</v>
      </c>
      <c r="AP317" s="166">
        <v>3.7988412589285709</v>
      </c>
      <c r="AQ317" s="167">
        <v>2</v>
      </c>
      <c r="AR317" s="167">
        <v>415</v>
      </c>
      <c r="AS317" s="168"/>
      <c r="AT317" s="168"/>
      <c r="AU317" s="168"/>
      <c r="AV317" s="169"/>
      <c r="AW317" s="169"/>
      <c r="AX317" s="169"/>
      <c r="AY317" s="170"/>
      <c r="AZ317" s="170"/>
      <c r="BA317" s="170"/>
      <c r="BB317" s="169"/>
      <c r="BC317" s="169"/>
      <c r="BD317" s="169"/>
      <c r="BE317" s="171">
        <v>1</v>
      </c>
      <c r="BF317" s="171">
        <v>2</v>
      </c>
      <c r="BG317" s="171">
        <v>35</v>
      </c>
      <c r="BH317" s="172">
        <v>203</v>
      </c>
      <c r="BI317" s="172">
        <v>453.19386999999801</v>
      </c>
      <c r="BJ317" s="172">
        <v>415.87767462365503</v>
      </c>
      <c r="BK317" s="205"/>
      <c r="BL317" s="205"/>
      <c r="BM317" s="205"/>
      <c r="BO317" s="205"/>
    </row>
    <row r="318" spans="1:69" x14ac:dyDescent="0.35">
      <c r="A318" s="175" t="str">
        <f t="shared" si="4"/>
        <v>059</v>
      </c>
      <c r="B318" s="206" t="s">
        <v>717</v>
      </c>
      <c r="C318" s="207" t="s">
        <v>104</v>
      </c>
      <c r="D318" s="175">
        <v>188713</v>
      </c>
      <c r="E318" s="156">
        <v>2377</v>
      </c>
      <c r="F318" s="157">
        <v>1886.4932906111901</v>
      </c>
      <c r="G318" s="157">
        <v>1469.66129104886</v>
      </c>
      <c r="H318" s="157">
        <v>1007.3481069412099</v>
      </c>
      <c r="I318" s="156">
        <v>629.04570720039999</v>
      </c>
      <c r="J318" s="157">
        <v>717.20248313684306</v>
      </c>
      <c r="K318" s="157">
        <v>762.94123680225596</v>
      </c>
      <c r="L318" s="157">
        <v>796.346153758794</v>
      </c>
      <c r="M318" s="158">
        <v>23.521841410725301</v>
      </c>
      <c r="N318" s="158">
        <v>25.174306657399601</v>
      </c>
      <c r="O318" s="210">
        <v>2</v>
      </c>
      <c r="P318" s="210">
        <v>2</v>
      </c>
      <c r="Q318" s="210">
        <v>25000</v>
      </c>
      <c r="R318" s="210">
        <v>25</v>
      </c>
      <c r="S318" s="118"/>
      <c r="T318" s="208"/>
      <c r="U318" s="118"/>
      <c r="V318" s="118"/>
      <c r="W318" s="118"/>
      <c r="X318" s="161"/>
      <c r="Y318" s="120"/>
      <c r="Z318" s="162"/>
      <c r="AA318" s="121">
        <v>2</v>
      </c>
      <c r="AB318" s="121">
        <v>5</v>
      </c>
      <c r="AC318" s="121"/>
      <c r="AD318" s="174"/>
      <c r="AE318" s="121">
        <v>7.6220874839999997</v>
      </c>
      <c r="AF318" s="180">
        <v>10874.110250000002</v>
      </c>
      <c r="AG318" s="185">
        <v>4.3496441000000008</v>
      </c>
      <c r="AH318" s="123">
        <v>278</v>
      </c>
      <c r="AI318" s="123">
        <v>3548.04</v>
      </c>
      <c r="AJ318" s="123">
        <v>3.5480399999999999</v>
      </c>
      <c r="AK318" s="164">
        <v>7.4508840000000003</v>
      </c>
      <c r="AL318" s="165">
        <v>1</v>
      </c>
      <c r="AM318" s="165">
        <v>1</v>
      </c>
      <c r="AN318" s="209">
        <v>43.604999999999997</v>
      </c>
      <c r="AO318" s="166"/>
      <c r="AP318" s="166"/>
      <c r="AQ318" s="167"/>
      <c r="AR318" s="167"/>
      <c r="AS318" s="168"/>
      <c r="AT318" s="168"/>
      <c r="AU318" s="168"/>
      <c r="AV318" s="169"/>
      <c r="AW318" s="169"/>
      <c r="AX318" s="169"/>
      <c r="AY318" s="170">
        <v>1</v>
      </c>
      <c r="AZ318" s="170">
        <v>2</v>
      </c>
      <c r="BA318" s="170"/>
      <c r="BB318" s="169"/>
      <c r="BC318" s="169"/>
      <c r="BD318" s="169"/>
      <c r="BE318" s="171"/>
      <c r="BF318" s="171"/>
      <c r="BG318" s="171"/>
      <c r="BH318" s="172">
        <v>50</v>
      </c>
      <c r="BI318" s="172">
        <v>31.5699299999999</v>
      </c>
      <c r="BJ318" s="172">
        <v>86.213040000000007</v>
      </c>
      <c r="BK318" s="205"/>
      <c r="BL318" s="205"/>
      <c r="BM318" s="205"/>
      <c r="BO318" s="205"/>
    </row>
    <row r="319" spans="1:69" x14ac:dyDescent="0.35">
      <c r="A319" s="175" t="str">
        <f t="shared" si="4"/>
        <v>059</v>
      </c>
      <c r="B319" s="206" t="s">
        <v>716</v>
      </c>
      <c r="C319" s="207" t="s">
        <v>109</v>
      </c>
      <c r="D319" s="175">
        <v>179238</v>
      </c>
      <c r="E319" s="156">
        <v>2005</v>
      </c>
      <c r="F319" s="157">
        <v>1590.84389654906</v>
      </c>
      <c r="G319" s="157">
        <v>1240.3457768235901</v>
      </c>
      <c r="H319" s="157">
        <v>851.04440721312994</v>
      </c>
      <c r="I319" s="156">
        <v>556.39320251049799</v>
      </c>
      <c r="J319" s="157">
        <v>431.33102300364197</v>
      </c>
      <c r="K319" s="157">
        <v>428.75141684047202</v>
      </c>
      <c r="L319" s="157">
        <v>424.75898938387002</v>
      </c>
      <c r="M319" s="158">
        <v>37.1329675817558</v>
      </c>
      <c r="N319" s="158">
        <v>39.5626570552309</v>
      </c>
      <c r="O319" s="210">
        <v>7</v>
      </c>
      <c r="P319" s="210">
        <v>10</v>
      </c>
      <c r="Q319" s="210">
        <v>3157</v>
      </c>
      <c r="R319" s="210">
        <v>3.157</v>
      </c>
      <c r="S319" s="118"/>
      <c r="T319" s="208"/>
      <c r="U319" s="118"/>
      <c r="V319" s="118"/>
      <c r="W319" s="118"/>
      <c r="X319" s="161">
        <v>2</v>
      </c>
      <c r="Y319" s="120">
        <v>9</v>
      </c>
      <c r="Z319" s="162"/>
      <c r="AA319" s="121">
        <v>3</v>
      </c>
      <c r="AB319" s="121">
        <v>3</v>
      </c>
      <c r="AC319" s="121"/>
      <c r="AD319" s="174"/>
      <c r="AE319" s="121">
        <v>12.172127253000001</v>
      </c>
      <c r="AF319" s="180">
        <v>15181.2125</v>
      </c>
      <c r="AG319" s="185">
        <v>6.0724850000000004</v>
      </c>
      <c r="AH319" s="123">
        <v>419</v>
      </c>
      <c r="AI319" s="123">
        <v>5030</v>
      </c>
      <c r="AJ319" s="123">
        <v>5.03</v>
      </c>
      <c r="AK319" s="164">
        <v>10.563000000000001</v>
      </c>
      <c r="AL319" s="124">
        <v>1</v>
      </c>
      <c r="AM319" s="124">
        <v>1</v>
      </c>
      <c r="AN319" s="186">
        <v>109.726</v>
      </c>
      <c r="AO319" s="166">
        <v>0.65649999999999997</v>
      </c>
      <c r="AP319" s="166">
        <v>4.5843629464285707</v>
      </c>
      <c r="AQ319" s="167"/>
      <c r="AR319" s="167"/>
      <c r="AS319" s="168"/>
      <c r="AT319" s="168"/>
      <c r="AU319" s="168"/>
      <c r="AV319" s="169"/>
      <c r="AW319" s="169"/>
      <c r="AX319" s="169"/>
      <c r="AY319" s="170">
        <v>2</v>
      </c>
      <c r="AZ319" s="170">
        <v>9</v>
      </c>
      <c r="BA319" s="170">
        <v>12.6</v>
      </c>
      <c r="BB319" s="169"/>
      <c r="BC319" s="169"/>
      <c r="BD319" s="169"/>
      <c r="BE319" s="171"/>
      <c r="BF319" s="171"/>
      <c r="BG319" s="171"/>
      <c r="BH319" s="172">
        <v>106</v>
      </c>
      <c r="BI319" s="172">
        <v>35.720370000000102</v>
      </c>
      <c r="BJ319" s="172">
        <v>58.263373118277102</v>
      </c>
      <c r="BK319" s="205"/>
      <c r="BL319" s="205"/>
      <c r="BM319" s="205"/>
      <c r="BO319" s="205"/>
    </row>
    <row r="320" spans="1:69" x14ac:dyDescent="0.35">
      <c r="A320" s="175" t="str">
        <f t="shared" si="4"/>
        <v>059</v>
      </c>
      <c r="B320" s="206" t="s">
        <v>715</v>
      </c>
      <c r="C320" s="207" t="s">
        <v>124</v>
      </c>
      <c r="D320" s="175">
        <v>156621</v>
      </c>
      <c r="E320" s="156">
        <v>1649</v>
      </c>
      <c r="F320" s="157">
        <v>1307.8278123216301</v>
      </c>
      <c r="G320" s="157">
        <v>1024.5288556110099</v>
      </c>
      <c r="H320" s="157">
        <v>707.16877250137304</v>
      </c>
      <c r="I320" s="156">
        <v>329.80928532511803</v>
      </c>
      <c r="J320" s="157">
        <v>299.46173037515001</v>
      </c>
      <c r="K320" s="157">
        <v>272.49698611267002</v>
      </c>
      <c r="L320" s="157">
        <v>265.199322760911</v>
      </c>
      <c r="M320" s="158">
        <v>16.861290085036099</v>
      </c>
      <c r="N320" s="158">
        <v>18.406919770302601</v>
      </c>
      <c r="O320" s="210">
        <v>4</v>
      </c>
      <c r="P320" s="210">
        <v>4</v>
      </c>
      <c r="Q320" s="210"/>
      <c r="R320" s="210"/>
      <c r="S320" s="118"/>
      <c r="T320" s="208"/>
      <c r="U320" s="118"/>
      <c r="V320" s="118"/>
      <c r="W320" s="118"/>
      <c r="X320" s="161">
        <v>3</v>
      </c>
      <c r="Y320" s="120">
        <v>6</v>
      </c>
      <c r="Z320" s="162"/>
      <c r="AA320" s="121"/>
      <c r="AB320" s="121"/>
      <c r="AC320" s="121"/>
      <c r="AD320" s="174"/>
      <c r="AE320" s="121"/>
      <c r="AF320" s="180">
        <v>4863.0680000000002</v>
      </c>
      <c r="AG320" s="185">
        <v>1.9452271999999999</v>
      </c>
      <c r="AH320" s="123">
        <v>210</v>
      </c>
      <c r="AI320" s="123">
        <v>3316.6</v>
      </c>
      <c r="AJ320" s="123">
        <v>3.3165999999999998</v>
      </c>
      <c r="AK320" s="164">
        <v>6.9648599999999998</v>
      </c>
      <c r="AL320" s="124"/>
      <c r="AM320" s="124"/>
      <c r="AN320" s="186"/>
      <c r="AO320" s="166">
        <v>0.22040999999999999</v>
      </c>
      <c r="AP320" s="166">
        <v>1.5391309017857142</v>
      </c>
      <c r="AQ320" s="167"/>
      <c r="AR320" s="167"/>
      <c r="AS320" s="168"/>
      <c r="AT320" s="168"/>
      <c r="AU320" s="168"/>
      <c r="AV320" s="169">
        <v>1</v>
      </c>
      <c r="AW320" s="169">
        <v>1</v>
      </c>
      <c r="AX320" s="169">
        <v>550</v>
      </c>
      <c r="AY320" s="170">
        <v>1</v>
      </c>
      <c r="AZ320" s="170">
        <v>1</v>
      </c>
      <c r="BA320" s="170"/>
      <c r="BB320" s="169"/>
      <c r="BC320" s="169"/>
      <c r="BD320" s="169"/>
      <c r="BE320" s="171"/>
      <c r="BF320" s="171"/>
      <c r="BG320" s="171"/>
      <c r="BH320" s="172">
        <v>34</v>
      </c>
      <c r="BI320" s="172">
        <v>452.9418</v>
      </c>
      <c r="BJ320" s="172">
        <v>453.84089999999901</v>
      </c>
      <c r="BK320" s="205"/>
      <c r="BL320" s="205"/>
      <c r="BM320" s="205"/>
      <c r="BO320" s="205"/>
    </row>
    <row r="321" spans="1:69" x14ac:dyDescent="0.35">
      <c r="A321" s="175" t="str">
        <f t="shared" si="4"/>
        <v>059</v>
      </c>
      <c r="B321" s="206" t="s">
        <v>408</v>
      </c>
      <c r="C321" s="207" t="s">
        <v>49</v>
      </c>
      <c r="D321" s="175">
        <v>8915</v>
      </c>
      <c r="E321" s="156">
        <v>137</v>
      </c>
      <c r="F321" s="157">
        <v>108.411245500229</v>
      </c>
      <c r="G321" s="157">
        <v>84.216964989829705</v>
      </c>
      <c r="H321" s="157">
        <v>57.516151244264201</v>
      </c>
      <c r="I321" s="156">
        <v>13.4396788816446</v>
      </c>
      <c r="J321" s="157">
        <v>14.2292198284236</v>
      </c>
      <c r="K321" s="157">
        <v>13.816749448989199</v>
      </c>
      <c r="L321" s="157">
        <v>13.178373680083</v>
      </c>
      <c r="M321" s="158">
        <v>1.0263387901480001E-2</v>
      </c>
      <c r="N321" s="158">
        <v>1.0263387901480001E-2</v>
      </c>
      <c r="O321" s="210">
        <v>3</v>
      </c>
      <c r="P321" s="210">
        <v>3</v>
      </c>
      <c r="Q321" s="210">
        <v>541</v>
      </c>
      <c r="R321" s="210">
        <v>0.54100000000000004</v>
      </c>
      <c r="S321" s="118"/>
      <c r="T321" s="208"/>
      <c r="U321" s="118"/>
      <c r="V321" s="118"/>
      <c r="W321" s="118"/>
      <c r="X321" s="161"/>
      <c r="Y321" s="120"/>
      <c r="Z321" s="162"/>
      <c r="AA321" s="121"/>
      <c r="AB321" s="121"/>
      <c r="AC321" s="121"/>
      <c r="AD321" s="174"/>
      <c r="AE321" s="121"/>
      <c r="AF321" s="180">
        <v>2065.8532500000001</v>
      </c>
      <c r="AG321" s="185">
        <v>0.82634130000000006</v>
      </c>
      <c r="AH321" s="123">
        <v>60</v>
      </c>
      <c r="AI321" s="123">
        <v>426</v>
      </c>
      <c r="AJ321" s="123">
        <v>0.42599999999999999</v>
      </c>
      <c r="AK321" s="164">
        <v>0.89459999999999995</v>
      </c>
      <c r="AL321" s="124"/>
      <c r="AM321" s="124"/>
      <c r="AN321" s="186"/>
      <c r="AO321" s="166"/>
      <c r="AP321" s="166"/>
      <c r="AQ321" s="167"/>
      <c r="AR321" s="167"/>
      <c r="AS321" s="168"/>
      <c r="AT321" s="168"/>
      <c r="AU321" s="168"/>
      <c r="AV321" s="169"/>
      <c r="AW321" s="169"/>
      <c r="AX321" s="169"/>
      <c r="AY321" s="170"/>
      <c r="AZ321" s="170"/>
      <c r="BA321" s="170"/>
      <c r="BB321" s="169"/>
      <c r="BC321" s="169"/>
      <c r="BD321" s="169"/>
      <c r="BE321" s="171"/>
      <c r="BF321" s="171"/>
      <c r="BG321" s="171"/>
      <c r="BH321" s="172">
        <v>4</v>
      </c>
      <c r="BI321" s="172">
        <v>1.7299999999999999E-2</v>
      </c>
      <c r="BJ321" s="172">
        <v>4.1619999999999997E-2</v>
      </c>
      <c r="BK321" s="205"/>
      <c r="BL321" s="205"/>
      <c r="BM321" s="205"/>
      <c r="BO321" s="205"/>
    </row>
    <row r="322" spans="1:69" x14ac:dyDescent="0.35">
      <c r="A322" s="175" t="str">
        <f t="shared" si="4"/>
        <v>059</v>
      </c>
      <c r="B322" s="206" t="s">
        <v>434</v>
      </c>
      <c r="C322" s="207" t="s">
        <v>72</v>
      </c>
      <c r="D322" s="175">
        <v>30306</v>
      </c>
      <c r="E322" s="156">
        <v>501</v>
      </c>
      <c r="F322" s="157">
        <v>397.70759625839997</v>
      </c>
      <c r="G322" s="157">
        <v>306.88472520102101</v>
      </c>
      <c r="H322" s="157">
        <v>207.788225334564</v>
      </c>
      <c r="I322" s="156">
        <v>56.278275826081703</v>
      </c>
      <c r="J322" s="157">
        <v>59.563216366166102</v>
      </c>
      <c r="K322" s="157">
        <v>57.847104394373503</v>
      </c>
      <c r="L322" s="157">
        <v>55.191097189626497</v>
      </c>
      <c r="M322" s="158">
        <v>0.87781736781584496</v>
      </c>
      <c r="N322" s="158">
        <v>0.93151037402720704</v>
      </c>
      <c r="O322" s="210"/>
      <c r="P322" s="210"/>
      <c r="Q322" s="210"/>
      <c r="R322" s="210"/>
      <c r="S322" s="118"/>
      <c r="T322" s="208"/>
      <c r="U322" s="118"/>
      <c r="V322" s="118"/>
      <c r="W322" s="118"/>
      <c r="X322" s="161"/>
      <c r="Y322" s="120"/>
      <c r="Z322" s="162"/>
      <c r="AA322" s="121"/>
      <c r="AB322" s="121"/>
      <c r="AC322" s="121"/>
      <c r="AD322" s="174"/>
      <c r="AE322" s="121"/>
      <c r="AF322" s="180">
        <v>3332.4987500000002</v>
      </c>
      <c r="AG322" s="185">
        <v>1.3329994999999999</v>
      </c>
      <c r="AH322" s="123">
        <v>132</v>
      </c>
      <c r="AI322" s="123">
        <v>1797.9</v>
      </c>
      <c r="AJ322" s="123">
        <v>1.7979000000000001</v>
      </c>
      <c r="AK322" s="164">
        <v>3.7755899999999998</v>
      </c>
      <c r="AL322" s="124"/>
      <c r="AM322" s="124"/>
      <c r="AN322" s="186"/>
      <c r="AO322" s="166"/>
      <c r="AP322" s="166"/>
      <c r="AQ322" s="167"/>
      <c r="AR322" s="167"/>
      <c r="AS322" s="168"/>
      <c r="AT322" s="168"/>
      <c r="AU322" s="168"/>
      <c r="AV322" s="169"/>
      <c r="AW322" s="169"/>
      <c r="AX322" s="169"/>
      <c r="AY322" s="170"/>
      <c r="AZ322" s="170"/>
      <c r="BA322" s="170"/>
      <c r="BB322" s="169"/>
      <c r="BC322" s="169"/>
      <c r="BD322" s="169"/>
      <c r="BE322" s="171"/>
      <c r="BF322" s="171"/>
      <c r="BG322" s="171"/>
      <c r="BH322" s="172">
        <v>22</v>
      </c>
      <c r="BI322" s="172">
        <v>0.41920000000000002</v>
      </c>
      <c r="BJ322" s="172">
        <v>0.69211999999999996</v>
      </c>
      <c r="BK322" s="205"/>
      <c r="BL322" s="205"/>
      <c r="BM322" s="205"/>
      <c r="BO322" s="205"/>
    </row>
    <row r="323" spans="1:69" x14ac:dyDescent="0.35">
      <c r="A323" s="175" t="str">
        <f t="shared" ref="A323:A386" si="5">LEFT(B323,3)</f>
        <v>059</v>
      </c>
      <c r="B323" s="206" t="s">
        <v>455</v>
      </c>
      <c r="C323" s="207" t="s">
        <v>95</v>
      </c>
      <c r="D323" s="175">
        <v>30669</v>
      </c>
      <c r="E323" s="156">
        <v>412</v>
      </c>
      <c r="F323" s="157">
        <v>326.90620994971403</v>
      </c>
      <c r="G323" s="157">
        <v>254.47307692903399</v>
      </c>
      <c r="H323" s="157">
        <v>174.24838641445501</v>
      </c>
      <c r="I323" s="156">
        <v>38.193098979148502</v>
      </c>
      <c r="J323" s="157">
        <v>40.406901859992402</v>
      </c>
      <c r="K323" s="157">
        <v>39.250371450797097</v>
      </c>
      <c r="L323" s="157">
        <v>37.460422339188803</v>
      </c>
      <c r="M323" s="158">
        <v>0.68305949546813505</v>
      </c>
      <c r="N323" s="158">
        <v>0.85873535588358296</v>
      </c>
      <c r="O323" s="210"/>
      <c r="P323" s="210"/>
      <c r="Q323" s="210"/>
      <c r="R323" s="210"/>
      <c r="S323" s="118"/>
      <c r="T323" s="208"/>
      <c r="U323" s="118"/>
      <c r="V323" s="118"/>
      <c r="W323" s="118"/>
      <c r="X323" s="161"/>
      <c r="Y323" s="120"/>
      <c r="Z323" s="162"/>
      <c r="AA323" s="121">
        <v>1</v>
      </c>
      <c r="AB323" s="121">
        <v>1</v>
      </c>
      <c r="AC323" s="121"/>
      <c r="AD323" s="174"/>
      <c r="AE323" s="121">
        <v>1.9284186240000001</v>
      </c>
      <c r="AF323" s="180">
        <v>2608.2384999999999</v>
      </c>
      <c r="AG323" s="185">
        <v>1.0432954000000001</v>
      </c>
      <c r="AH323" s="123">
        <v>110</v>
      </c>
      <c r="AI323" s="123">
        <v>1524</v>
      </c>
      <c r="AJ323" s="123">
        <v>1.524</v>
      </c>
      <c r="AK323" s="164">
        <v>3.2004000000000001</v>
      </c>
      <c r="AL323" s="165"/>
      <c r="AM323" s="165"/>
      <c r="AN323" s="209"/>
      <c r="AO323" s="166"/>
      <c r="AP323" s="166"/>
      <c r="AQ323" s="167"/>
      <c r="AR323" s="167"/>
      <c r="AS323" s="168"/>
      <c r="AT323" s="168"/>
      <c r="AU323" s="168"/>
      <c r="AV323" s="169"/>
      <c r="AW323" s="169"/>
      <c r="AX323" s="169"/>
      <c r="AY323" s="170"/>
      <c r="AZ323" s="170"/>
      <c r="BA323" s="170"/>
      <c r="BB323" s="169"/>
      <c r="BC323" s="169"/>
      <c r="BD323" s="169"/>
      <c r="BE323" s="171"/>
      <c r="BF323" s="171"/>
      <c r="BG323" s="171"/>
      <c r="BH323" s="172">
        <v>14</v>
      </c>
      <c r="BI323" s="172">
        <v>6.6299999999999998E-2</v>
      </c>
      <c r="BJ323" s="172">
        <v>0.15970000000000001</v>
      </c>
      <c r="BK323" s="205"/>
      <c r="BL323" s="205"/>
      <c r="BM323" s="205"/>
      <c r="BO323" s="205"/>
    </row>
    <row r="324" spans="1:69" x14ac:dyDescent="0.35">
      <c r="A324" s="175" t="str">
        <f t="shared" si="5"/>
        <v>059</v>
      </c>
      <c r="B324" s="206" t="s">
        <v>469</v>
      </c>
      <c r="C324" s="207" t="s">
        <v>112</v>
      </c>
      <c r="D324" s="175">
        <v>54061</v>
      </c>
      <c r="E324" s="156">
        <v>660</v>
      </c>
      <c r="F324" s="157">
        <v>524.03921548014796</v>
      </c>
      <c r="G324" s="157">
        <v>409.13152886541798</v>
      </c>
      <c r="H324" s="157">
        <v>281.19643809798401</v>
      </c>
      <c r="I324" s="156">
        <v>58.070140524297003</v>
      </c>
      <c r="J324" s="157">
        <v>54.613504814410497</v>
      </c>
      <c r="K324" s="157">
        <v>52.293048531507701</v>
      </c>
      <c r="L324" s="157">
        <v>49.331270498944299</v>
      </c>
      <c r="M324" s="158">
        <v>2.35158823666786</v>
      </c>
      <c r="N324" s="158">
        <v>2.6462197783980499</v>
      </c>
      <c r="O324" s="210">
        <v>3</v>
      </c>
      <c r="P324" s="210">
        <v>5</v>
      </c>
      <c r="Q324" s="210">
        <v>1422</v>
      </c>
      <c r="R324" s="210">
        <v>1.4220000000000002</v>
      </c>
      <c r="S324" s="118">
        <v>1</v>
      </c>
      <c r="T324" s="208">
        <v>2</v>
      </c>
      <c r="U324" s="118"/>
      <c r="V324" s="118"/>
      <c r="W324" s="118"/>
      <c r="X324" s="161"/>
      <c r="Y324" s="120"/>
      <c r="Z324" s="162"/>
      <c r="AA324" s="121">
        <v>1</v>
      </c>
      <c r="AB324" s="121">
        <v>1</v>
      </c>
      <c r="AC324" s="121"/>
      <c r="AD324" s="174"/>
      <c r="AE324" s="121">
        <v>3.8417444999999999</v>
      </c>
      <c r="AF324" s="180">
        <v>4184.6698500000002</v>
      </c>
      <c r="AG324" s="185">
        <v>1.6738679400000001</v>
      </c>
      <c r="AH324" s="123">
        <v>194</v>
      </c>
      <c r="AI324" s="123">
        <v>2127</v>
      </c>
      <c r="AJ324" s="123">
        <v>2.1269999999999998</v>
      </c>
      <c r="AK324" s="164">
        <v>4.4667000000000003</v>
      </c>
      <c r="AL324" s="124"/>
      <c r="AM324" s="124"/>
      <c r="AN324" s="186"/>
      <c r="AO324" s="166"/>
      <c r="AP324" s="166"/>
      <c r="AQ324" s="167"/>
      <c r="AR324" s="167"/>
      <c r="AS324" s="168"/>
      <c r="AT324" s="168"/>
      <c r="AU324" s="168"/>
      <c r="AV324" s="169"/>
      <c r="AW324" s="169"/>
      <c r="AX324" s="169"/>
      <c r="AY324" s="170"/>
      <c r="AZ324" s="170"/>
      <c r="BA324" s="170"/>
      <c r="BB324" s="169"/>
      <c r="BC324" s="169"/>
      <c r="BD324" s="169"/>
      <c r="BE324" s="171"/>
      <c r="BF324" s="171"/>
      <c r="BG324" s="171"/>
      <c r="BH324" s="172">
        <v>21</v>
      </c>
      <c r="BI324" s="172">
        <v>0.63536000000000004</v>
      </c>
      <c r="BJ324" s="172">
        <v>1.0979000000000001</v>
      </c>
      <c r="BK324" s="205"/>
      <c r="BL324" s="205"/>
      <c r="BM324" s="205"/>
      <c r="BO324" s="205"/>
    </row>
    <row r="325" spans="1:69" x14ac:dyDescent="0.35">
      <c r="A325" s="175" t="str">
        <f t="shared" si="5"/>
        <v>059</v>
      </c>
      <c r="B325" s="206" t="s">
        <v>479</v>
      </c>
      <c r="C325" s="207" t="s">
        <v>122</v>
      </c>
      <c r="D325" s="175">
        <v>22689</v>
      </c>
      <c r="E325" s="156">
        <v>299</v>
      </c>
      <c r="F325" s="157">
        <v>237.05089092826299</v>
      </c>
      <c r="G325" s="157">
        <v>185.54494295190099</v>
      </c>
      <c r="H325" s="157">
        <v>127.93503347565201</v>
      </c>
      <c r="I325" s="156">
        <v>17.6098979166993</v>
      </c>
      <c r="J325" s="157">
        <v>18.644426761939801</v>
      </c>
      <c r="K325" s="157">
        <v>18.1039703016726</v>
      </c>
      <c r="L325" s="157">
        <v>17.267511914390301</v>
      </c>
      <c r="M325" s="158">
        <v>1.1252059181356699</v>
      </c>
      <c r="N325" s="158">
        <v>1.1903105001306</v>
      </c>
      <c r="O325" s="210"/>
      <c r="P325" s="210"/>
      <c r="Q325" s="210"/>
      <c r="R325" s="210"/>
      <c r="S325" s="118"/>
      <c r="T325" s="208"/>
      <c r="U325" s="118"/>
      <c r="V325" s="118"/>
      <c r="W325" s="118"/>
      <c r="X325" s="161"/>
      <c r="Y325" s="120"/>
      <c r="Z325" s="162"/>
      <c r="AA325" s="121"/>
      <c r="AB325" s="121"/>
      <c r="AC325" s="121"/>
      <c r="AD325" s="174"/>
      <c r="AE325" s="121"/>
      <c r="AF325" s="180">
        <v>2228.4877499999998</v>
      </c>
      <c r="AG325" s="185">
        <v>0.8913951</v>
      </c>
      <c r="AH325" s="123">
        <v>83</v>
      </c>
      <c r="AI325" s="123">
        <v>1056.2</v>
      </c>
      <c r="AJ325" s="123">
        <v>1.0562</v>
      </c>
      <c r="AK325" s="164">
        <v>2.2180200000000001</v>
      </c>
      <c r="AL325" s="124"/>
      <c r="AM325" s="124"/>
      <c r="AN325" s="186"/>
      <c r="AO325" s="166"/>
      <c r="AP325" s="166"/>
      <c r="AQ325" s="167"/>
      <c r="AR325" s="167"/>
      <c r="AS325" s="168"/>
      <c r="AT325" s="168"/>
      <c r="AU325" s="168"/>
      <c r="AV325" s="169"/>
      <c r="AW325" s="169"/>
      <c r="AX325" s="169"/>
      <c r="AY325" s="170">
        <v>1</v>
      </c>
      <c r="AZ325" s="170">
        <v>4</v>
      </c>
      <c r="BA325" s="170">
        <v>6</v>
      </c>
      <c r="BB325" s="169"/>
      <c r="BC325" s="169"/>
      <c r="BD325" s="169"/>
      <c r="BE325" s="171"/>
      <c r="BF325" s="171"/>
      <c r="BG325" s="171"/>
      <c r="BH325" s="172">
        <v>14</v>
      </c>
      <c r="BI325" s="172">
        <v>8.4596999999999998</v>
      </c>
      <c r="BJ325" s="172">
        <v>8.9032</v>
      </c>
      <c r="BK325" s="205"/>
      <c r="BL325" s="205"/>
      <c r="BM325" s="205"/>
      <c r="BO325" s="205"/>
    </row>
    <row r="326" spans="1:69" x14ac:dyDescent="0.35">
      <c r="A326" s="175" t="str">
        <f t="shared" si="5"/>
        <v>059</v>
      </c>
      <c r="B326" s="206" t="s">
        <v>641</v>
      </c>
      <c r="C326" s="207" t="s">
        <v>267</v>
      </c>
      <c r="D326" s="175">
        <v>28501</v>
      </c>
      <c r="E326" s="156">
        <v>389</v>
      </c>
      <c r="F326" s="157">
        <v>308.527166863415</v>
      </c>
      <c r="G326" s="157">
        <v>239.77250478390599</v>
      </c>
      <c r="H326" s="157">
        <v>163.84000977892401</v>
      </c>
      <c r="I326" s="156">
        <v>72.254925679987593</v>
      </c>
      <c r="J326" s="157">
        <v>74.080865025567505</v>
      </c>
      <c r="K326" s="157">
        <v>73.126961497488196</v>
      </c>
      <c r="L326" s="157">
        <v>71.6506157316784</v>
      </c>
      <c r="M326" s="158">
        <v>0.426858397150299</v>
      </c>
      <c r="N326" s="158">
        <v>0.44050768734246498</v>
      </c>
      <c r="O326" s="210">
        <v>1</v>
      </c>
      <c r="P326" s="210">
        <v>1</v>
      </c>
      <c r="Q326" s="210">
        <v>191</v>
      </c>
      <c r="R326" s="210">
        <v>0.191</v>
      </c>
      <c r="S326" s="118"/>
      <c r="T326" s="208"/>
      <c r="U326" s="118"/>
      <c r="V326" s="118"/>
      <c r="W326" s="118"/>
      <c r="X326" s="161"/>
      <c r="Y326" s="120"/>
      <c r="Z326" s="162"/>
      <c r="AA326" s="121">
        <v>1</v>
      </c>
      <c r="AB326" s="121">
        <v>2</v>
      </c>
      <c r="AC326" s="121">
        <v>96</v>
      </c>
      <c r="AD326" s="174">
        <v>9.6000000000000002E-2</v>
      </c>
      <c r="AE326" s="121">
        <v>1.0752485700000001</v>
      </c>
      <c r="AF326" s="180">
        <v>2730.9749999999999</v>
      </c>
      <c r="AG326" s="185">
        <v>1.09239</v>
      </c>
      <c r="AH326" s="123">
        <v>63</v>
      </c>
      <c r="AI326" s="123">
        <v>1561.6</v>
      </c>
      <c r="AJ326" s="123">
        <v>1.5615999999999999</v>
      </c>
      <c r="AK326" s="164">
        <v>3.2793600000000001</v>
      </c>
      <c r="AL326" s="124"/>
      <c r="AM326" s="124"/>
      <c r="AN326" s="186"/>
      <c r="AO326" s="166"/>
      <c r="AP326" s="166"/>
      <c r="AQ326" s="167"/>
      <c r="AR326" s="167"/>
      <c r="AS326" s="168"/>
      <c r="AT326" s="168"/>
      <c r="AU326" s="168"/>
      <c r="AV326" s="169"/>
      <c r="AW326" s="169"/>
      <c r="AX326" s="169"/>
      <c r="AY326" s="170"/>
      <c r="AZ326" s="170"/>
      <c r="BA326" s="170"/>
      <c r="BB326" s="169"/>
      <c r="BC326" s="169"/>
      <c r="BD326" s="169"/>
      <c r="BE326" s="171"/>
      <c r="BF326" s="171"/>
      <c r="BG326" s="171"/>
      <c r="BH326" s="172">
        <v>25</v>
      </c>
      <c r="BI326" s="172">
        <v>1.6613</v>
      </c>
      <c r="BJ326" s="172">
        <v>2.4761666666669999</v>
      </c>
      <c r="BK326" s="205"/>
      <c r="BL326" s="205"/>
      <c r="BM326" s="205"/>
      <c r="BO326" s="205"/>
    </row>
    <row r="327" spans="1:69" x14ac:dyDescent="0.35">
      <c r="A327" s="175" t="str">
        <f t="shared" si="5"/>
        <v>059</v>
      </c>
      <c r="B327" s="206" t="s">
        <v>653</v>
      </c>
      <c r="C327" s="207" t="s">
        <v>875</v>
      </c>
      <c r="D327" s="175">
        <v>24659</v>
      </c>
      <c r="E327" s="156">
        <v>352</v>
      </c>
      <c r="F327" s="157">
        <v>279.47962170911302</v>
      </c>
      <c r="G327" s="157">
        <v>217.47424953233599</v>
      </c>
      <c r="H327" s="157">
        <v>148.84366228051201</v>
      </c>
      <c r="I327" s="156">
        <v>30.002727002294701</v>
      </c>
      <c r="J327" s="157">
        <v>31.765297499101401</v>
      </c>
      <c r="K327" s="157">
        <v>30.844498996422502</v>
      </c>
      <c r="L327" s="157">
        <v>29.419389506230001</v>
      </c>
      <c r="M327" s="158">
        <v>0.42281640709305401</v>
      </c>
      <c r="N327" s="158">
        <v>0.450194153678449</v>
      </c>
      <c r="O327" s="210"/>
      <c r="P327" s="210"/>
      <c r="Q327" s="210"/>
      <c r="R327" s="210"/>
      <c r="S327" s="118"/>
      <c r="T327" s="208"/>
      <c r="U327" s="118"/>
      <c r="V327" s="118"/>
      <c r="W327" s="118"/>
      <c r="X327" s="161"/>
      <c r="Y327" s="120"/>
      <c r="Z327" s="162"/>
      <c r="AA327" s="121"/>
      <c r="AB327" s="121"/>
      <c r="AC327" s="121"/>
      <c r="AD327" s="174"/>
      <c r="AE327" s="121"/>
      <c r="AF327" s="180">
        <v>3242.8429999999998</v>
      </c>
      <c r="AG327" s="185">
        <v>1.2971371999999999</v>
      </c>
      <c r="AH327" s="123">
        <v>140</v>
      </c>
      <c r="AI327" s="123">
        <v>1852.1</v>
      </c>
      <c r="AJ327" s="123">
        <v>1.8520999999999999</v>
      </c>
      <c r="AK327" s="164">
        <v>3.8894099999999998</v>
      </c>
      <c r="AL327" s="124"/>
      <c r="AM327" s="124"/>
      <c r="AN327" s="186"/>
      <c r="AO327" s="166"/>
      <c r="AP327" s="166"/>
      <c r="AQ327" s="167"/>
      <c r="AR327" s="167"/>
      <c r="AS327" s="168"/>
      <c r="AT327" s="168"/>
      <c r="AU327" s="168"/>
      <c r="AV327" s="169"/>
      <c r="AW327" s="169"/>
      <c r="AX327" s="169"/>
      <c r="AY327" s="170"/>
      <c r="AZ327" s="170"/>
      <c r="BA327" s="170"/>
      <c r="BB327" s="169"/>
      <c r="BC327" s="169"/>
      <c r="BD327" s="169"/>
      <c r="BE327" s="171"/>
      <c r="BF327" s="171"/>
      <c r="BG327" s="171"/>
      <c r="BH327" s="172">
        <v>24</v>
      </c>
      <c r="BI327" s="172">
        <v>0.45274999999999999</v>
      </c>
      <c r="BJ327" s="172">
        <v>0.74731999999999998</v>
      </c>
      <c r="BK327" s="205"/>
      <c r="BL327" s="205"/>
      <c r="BM327" s="205"/>
      <c r="BO327" s="205"/>
    </row>
    <row r="328" spans="1:69" x14ac:dyDescent="0.35">
      <c r="A328" s="175" t="str">
        <f t="shared" si="5"/>
        <v>059</v>
      </c>
      <c r="B328" s="206" t="s">
        <v>700</v>
      </c>
      <c r="C328" s="207" t="s">
        <v>325</v>
      </c>
      <c r="D328" s="175">
        <v>27236</v>
      </c>
      <c r="E328" s="156">
        <v>392</v>
      </c>
      <c r="F328" s="157">
        <v>311.53612030298001</v>
      </c>
      <c r="G328" s="157">
        <v>242.20531107935099</v>
      </c>
      <c r="H328" s="157">
        <v>165.58455812649299</v>
      </c>
      <c r="I328" s="156">
        <v>33.764016388309301</v>
      </c>
      <c r="J328" s="157">
        <v>35.742030257124703</v>
      </c>
      <c r="K328" s="157">
        <v>34.708680265176604</v>
      </c>
      <c r="L328" s="157">
        <v>33.109376100441999</v>
      </c>
      <c r="M328" s="158">
        <v>0.60013142365880301</v>
      </c>
      <c r="N328" s="158">
        <v>0.69124822655054097</v>
      </c>
      <c r="O328" s="210"/>
      <c r="P328" s="210"/>
      <c r="Q328" s="210"/>
      <c r="R328" s="210"/>
      <c r="S328" s="118"/>
      <c r="T328" s="208"/>
      <c r="U328" s="118"/>
      <c r="V328" s="118"/>
      <c r="W328" s="118"/>
      <c r="X328" s="161"/>
      <c r="Y328" s="120"/>
      <c r="Z328" s="162"/>
      <c r="AA328" s="121"/>
      <c r="AB328" s="121"/>
      <c r="AC328" s="121"/>
      <c r="AD328" s="174"/>
      <c r="AE328" s="121"/>
      <c r="AF328" s="180">
        <v>2904.3182500000003</v>
      </c>
      <c r="AG328" s="185">
        <v>1.1617273000000001</v>
      </c>
      <c r="AH328" s="123">
        <v>90</v>
      </c>
      <c r="AI328" s="123">
        <v>864.4</v>
      </c>
      <c r="AJ328" s="123">
        <v>0.86439999999999995</v>
      </c>
      <c r="AK328" s="164">
        <v>1.81524</v>
      </c>
      <c r="AL328" s="165"/>
      <c r="AM328" s="165"/>
      <c r="AN328" s="209"/>
      <c r="AO328" s="166"/>
      <c r="AP328" s="166"/>
      <c r="AQ328" s="167"/>
      <c r="AR328" s="167"/>
      <c r="AS328" s="168"/>
      <c r="AT328" s="168"/>
      <c r="AU328" s="168"/>
      <c r="AV328" s="169"/>
      <c r="AW328" s="169"/>
      <c r="AX328" s="169"/>
      <c r="AY328" s="170"/>
      <c r="AZ328" s="170"/>
      <c r="BA328" s="170"/>
      <c r="BB328" s="169"/>
      <c r="BC328" s="169"/>
      <c r="BD328" s="169"/>
      <c r="BE328" s="171"/>
      <c r="BF328" s="171"/>
      <c r="BG328" s="171"/>
      <c r="BH328" s="172">
        <v>20</v>
      </c>
      <c r="BI328" s="172">
        <v>1.2385999999999999</v>
      </c>
      <c r="BJ328" s="172">
        <v>1.7905199999999999</v>
      </c>
      <c r="BK328" s="205"/>
      <c r="BL328" s="205"/>
      <c r="BM328" s="205"/>
      <c r="BO328" s="205"/>
    </row>
    <row r="329" spans="1:69" x14ac:dyDescent="0.35">
      <c r="A329" s="175" t="str">
        <f t="shared" si="5"/>
        <v>059</v>
      </c>
      <c r="B329" s="206" t="s">
        <v>710</v>
      </c>
      <c r="C329" s="207" t="s">
        <v>334</v>
      </c>
      <c r="D329" s="175">
        <v>95107</v>
      </c>
      <c r="E329" s="156">
        <v>1188</v>
      </c>
      <c r="F329" s="157">
        <v>942.23244209002405</v>
      </c>
      <c r="G329" s="157">
        <v>736.43353923203097</v>
      </c>
      <c r="H329" s="157">
        <v>506.85098490187698</v>
      </c>
      <c r="I329" s="156">
        <v>94.729072537305399</v>
      </c>
      <c r="J329" s="157">
        <v>100.26772792628999</v>
      </c>
      <c r="K329" s="157">
        <v>97.374234815931601</v>
      </c>
      <c r="L329" s="157">
        <v>92.896008060151502</v>
      </c>
      <c r="M329" s="158">
        <v>1.8520214513080699</v>
      </c>
      <c r="N329" s="158">
        <v>2.4865708255466599</v>
      </c>
      <c r="O329" s="210">
        <v>3</v>
      </c>
      <c r="P329" s="210">
        <v>8</v>
      </c>
      <c r="Q329" s="210">
        <v>1608</v>
      </c>
      <c r="R329" s="210">
        <v>1.6080000000000001</v>
      </c>
      <c r="S329" s="118"/>
      <c r="T329" s="208"/>
      <c r="U329" s="118"/>
      <c r="V329" s="118"/>
      <c r="W329" s="118"/>
      <c r="X329" s="161"/>
      <c r="Y329" s="120"/>
      <c r="Z329" s="162"/>
      <c r="AA329" s="121"/>
      <c r="AB329" s="121"/>
      <c r="AC329" s="121"/>
      <c r="AD329" s="174"/>
      <c r="AE329" s="121"/>
      <c r="AF329" s="180">
        <v>5883.5780000000004</v>
      </c>
      <c r="AG329" s="185">
        <v>2.3534312000000002</v>
      </c>
      <c r="AH329" s="123">
        <v>281</v>
      </c>
      <c r="AI329" s="123">
        <v>3701</v>
      </c>
      <c r="AJ329" s="123">
        <v>3.7010000000000001</v>
      </c>
      <c r="AK329" s="164">
        <v>7.7721</v>
      </c>
      <c r="AL329" s="124"/>
      <c r="AM329" s="124"/>
      <c r="AN329" s="186"/>
      <c r="AO329" s="166"/>
      <c r="AP329" s="166"/>
      <c r="AQ329" s="167"/>
      <c r="AR329" s="167"/>
      <c r="AS329" s="168"/>
      <c r="AT329" s="168"/>
      <c r="AU329" s="168"/>
      <c r="AV329" s="169"/>
      <c r="AW329" s="169"/>
      <c r="AX329" s="169"/>
      <c r="AY329" s="170"/>
      <c r="AZ329" s="170"/>
      <c r="BA329" s="170"/>
      <c r="BB329" s="169"/>
      <c r="BC329" s="169"/>
      <c r="BD329" s="169"/>
      <c r="BE329" s="171"/>
      <c r="BF329" s="171"/>
      <c r="BG329" s="171"/>
      <c r="BH329" s="172">
        <v>39</v>
      </c>
      <c r="BI329" s="172">
        <v>1.96705</v>
      </c>
      <c r="BJ329" s="172">
        <v>2.5844200000000002</v>
      </c>
      <c r="BK329" s="205"/>
      <c r="BL329" s="205"/>
      <c r="BM329" s="205"/>
      <c r="BN329" s="211"/>
      <c r="BO329" s="205"/>
      <c r="BP329" s="211"/>
    </row>
    <row r="330" spans="1:69" x14ac:dyDescent="0.35">
      <c r="A330" s="175" t="str">
        <f t="shared" si="5"/>
        <v>059</v>
      </c>
      <c r="B330" s="206" t="s">
        <v>371</v>
      </c>
      <c r="C330" s="207" t="s">
        <v>10</v>
      </c>
      <c r="D330" s="175">
        <v>73423</v>
      </c>
      <c r="E330" s="156">
        <v>1118</v>
      </c>
      <c r="F330" s="157">
        <v>888.19343980722101</v>
      </c>
      <c r="G330" s="157">
        <v>685.42714251599102</v>
      </c>
      <c r="H330" s="157">
        <v>464.15367853817497</v>
      </c>
      <c r="I330" s="156">
        <v>410.26227707975403</v>
      </c>
      <c r="J330" s="157">
        <v>393.169332271695</v>
      </c>
      <c r="K330" s="157">
        <v>381.65063439674901</v>
      </c>
      <c r="L330" s="157">
        <v>359.30016277019303</v>
      </c>
      <c r="M330" s="158">
        <v>17.535255383975599</v>
      </c>
      <c r="N330" s="158">
        <v>18.271796654085399</v>
      </c>
      <c r="O330" s="210">
        <v>4</v>
      </c>
      <c r="P330" s="210">
        <v>4</v>
      </c>
      <c r="Q330" s="210">
        <v>655</v>
      </c>
      <c r="R330" s="210">
        <v>0.65500000000000003</v>
      </c>
      <c r="S330" s="118"/>
      <c r="T330" s="208"/>
      <c r="U330" s="118"/>
      <c r="V330" s="118"/>
      <c r="W330" s="118"/>
      <c r="X330" s="161"/>
      <c r="Y330" s="120"/>
      <c r="Z330" s="162"/>
      <c r="AA330" s="121">
        <v>3</v>
      </c>
      <c r="AB330" s="121">
        <v>6</v>
      </c>
      <c r="AC330" s="121">
        <v>891</v>
      </c>
      <c r="AD330" s="174">
        <v>0.8909999999999999</v>
      </c>
      <c r="AE330" s="121">
        <v>8.5064808840000001</v>
      </c>
      <c r="AF330" s="180">
        <v>7957.6819999999998</v>
      </c>
      <c r="AG330" s="185">
        <v>3.1830727999999997</v>
      </c>
      <c r="AH330" s="123">
        <v>424</v>
      </c>
      <c r="AI330" s="123">
        <v>4970.633382</v>
      </c>
      <c r="AJ330" s="123">
        <v>4.9706333819999999</v>
      </c>
      <c r="AK330" s="164">
        <v>10.4383301</v>
      </c>
      <c r="AL330" s="124"/>
      <c r="AM330" s="124"/>
      <c r="AN330" s="186"/>
      <c r="AO330" s="166"/>
      <c r="AP330" s="166"/>
      <c r="AQ330" s="167">
        <v>1</v>
      </c>
      <c r="AR330" s="167">
        <v>1.6</v>
      </c>
      <c r="AS330" s="168"/>
      <c r="AT330" s="168"/>
      <c r="AU330" s="168"/>
      <c r="AV330" s="169">
        <v>1</v>
      </c>
      <c r="AW330" s="169">
        <v>3</v>
      </c>
      <c r="AX330" s="169">
        <v>38</v>
      </c>
      <c r="AY330" s="170"/>
      <c r="AZ330" s="170"/>
      <c r="BA330" s="170"/>
      <c r="BB330" s="169"/>
      <c r="BC330" s="169"/>
      <c r="BD330" s="169"/>
      <c r="BE330" s="171"/>
      <c r="BF330" s="171"/>
      <c r="BG330" s="171"/>
      <c r="BH330" s="172">
        <v>51</v>
      </c>
      <c r="BI330" s="172">
        <v>24.690100000000001</v>
      </c>
      <c r="BJ330" s="172">
        <v>52.117899999999899</v>
      </c>
      <c r="BK330" s="205"/>
      <c r="BL330" s="213"/>
      <c r="BM330" s="213"/>
      <c r="BN330" s="205"/>
      <c r="BO330" s="205"/>
    </row>
    <row r="331" spans="1:69" x14ac:dyDescent="0.35">
      <c r="A331" s="175" t="str">
        <f t="shared" si="5"/>
        <v>059</v>
      </c>
      <c r="B331" s="206" t="s">
        <v>395</v>
      </c>
      <c r="C331" s="207" t="s">
        <v>33</v>
      </c>
      <c r="D331" s="175">
        <v>10556</v>
      </c>
      <c r="E331" s="156">
        <v>175</v>
      </c>
      <c r="F331" s="157">
        <v>138.85630668751</v>
      </c>
      <c r="G331" s="157">
        <v>107.939334978033</v>
      </c>
      <c r="H331" s="157">
        <v>73.779904102941202</v>
      </c>
      <c r="I331" s="156">
        <v>7.2833289382646198</v>
      </c>
      <c r="J331" s="157">
        <v>7.7087346382592798</v>
      </c>
      <c r="K331" s="157">
        <v>7.4864950556180103</v>
      </c>
      <c r="L331" s="157">
        <v>7.1425373521713897</v>
      </c>
      <c r="M331" s="158">
        <v>1.78268275701403</v>
      </c>
      <c r="N331" s="158">
        <v>1.78268275701403</v>
      </c>
      <c r="O331" s="210">
        <v>1</v>
      </c>
      <c r="P331" s="210">
        <v>1</v>
      </c>
      <c r="Q331" s="210"/>
      <c r="R331" s="210"/>
      <c r="S331" s="118">
        <v>1</v>
      </c>
      <c r="T331" s="208">
        <v>1</v>
      </c>
      <c r="U331" s="118"/>
      <c r="V331" s="118"/>
      <c r="W331" s="118"/>
      <c r="X331" s="161"/>
      <c r="Y331" s="120"/>
      <c r="Z331" s="162"/>
      <c r="AA331" s="121"/>
      <c r="AB331" s="121"/>
      <c r="AC331" s="121"/>
      <c r="AD331" s="174"/>
      <c r="AE331" s="121"/>
      <c r="AF331" s="180">
        <v>2119.9009999999998</v>
      </c>
      <c r="AG331" s="185">
        <v>0.84796040000000006</v>
      </c>
      <c r="AH331" s="123">
        <v>38</v>
      </c>
      <c r="AI331" s="123">
        <v>415.23334030000001</v>
      </c>
      <c r="AJ331" s="123">
        <v>0.41523334030000003</v>
      </c>
      <c r="AK331" s="164">
        <v>0.87199001499999995</v>
      </c>
      <c r="AL331" s="124"/>
      <c r="AM331" s="124"/>
      <c r="AN331" s="186"/>
      <c r="AO331" s="166"/>
      <c r="AP331" s="166"/>
      <c r="AQ331" s="167"/>
      <c r="AR331" s="167"/>
      <c r="AS331" s="168"/>
      <c r="AT331" s="168"/>
      <c r="AU331" s="168"/>
      <c r="AV331" s="169"/>
      <c r="AW331" s="169"/>
      <c r="AX331" s="169"/>
      <c r="AY331" s="170"/>
      <c r="AZ331" s="170"/>
      <c r="BA331" s="170"/>
      <c r="BB331" s="169"/>
      <c r="BC331" s="169"/>
      <c r="BD331" s="169"/>
      <c r="BE331" s="171"/>
      <c r="BF331" s="171"/>
      <c r="BG331" s="171"/>
      <c r="BH331" s="172">
        <v>9</v>
      </c>
      <c r="BI331" s="172">
        <v>0.32800000000000001</v>
      </c>
      <c r="BJ331" s="172">
        <v>0.51922000000000001</v>
      </c>
      <c r="BK331" s="205"/>
      <c r="BL331" s="213"/>
      <c r="BM331" s="213"/>
      <c r="BN331" s="205"/>
      <c r="BO331" s="205"/>
    </row>
    <row r="332" spans="1:69" s="211" customFormat="1" x14ac:dyDescent="0.35">
      <c r="A332" s="175" t="str">
        <f t="shared" si="5"/>
        <v>059</v>
      </c>
      <c r="B332" s="212" t="s">
        <v>409</v>
      </c>
      <c r="C332" s="207" t="s">
        <v>50</v>
      </c>
      <c r="D332" s="175">
        <v>25303</v>
      </c>
      <c r="E332" s="156">
        <v>519</v>
      </c>
      <c r="F332" s="157">
        <v>412.66030955207901</v>
      </c>
      <c r="G332" s="157">
        <v>317.459346585883</v>
      </c>
      <c r="H332" s="157">
        <v>214.10345923576401</v>
      </c>
      <c r="I332" s="156">
        <v>34.851656273148699</v>
      </c>
      <c r="J332" s="157">
        <v>36.881899504893198</v>
      </c>
      <c r="K332" s="157">
        <v>35.821263955137198</v>
      </c>
      <c r="L332" s="157">
        <v>34.179730239351002</v>
      </c>
      <c r="M332" s="158">
        <v>7.1974787447953599</v>
      </c>
      <c r="N332" s="158">
        <v>7.1974902187951297</v>
      </c>
      <c r="O332" s="210">
        <v>8</v>
      </c>
      <c r="P332" s="210">
        <v>12</v>
      </c>
      <c r="Q332" s="210">
        <v>363780</v>
      </c>
      <c r="R332" s="210">
        <v>363.78</v>
      </c>
      <c r="S332" s="118"/>
      <c r="T332" s="208"/>
      <c r="U332" s="118"/>
      <c r="V332" s="118"/>
      <c r="W332" s="118"/>
      <c r="X332" s="161"/>
      <c r="Y332" s="120"/>
      <c r="Z332" s="162"/>
      <c r="AA332" s="121">
        <v>1</v>
      </c>
      <c r="AB332" s="121">
        <v>1</v>
      </c>
      <c r="AC332" s="121"/>
      <c r="AD332" s="174"/>
      <c r="AE332" s="121">
        <v>0.71792582400000005</v>
      </c>
      <c r="AF332" s="180">
        <v>6649.7452499999999</v>
      </c>
      <c r="AG332" s="185">
        <v>2.6598980999999999</v>
      </c>
      <c r="AH332" s="123">
        <v>129</v>
      </c>
      <c r="AI332" s="123">
        <v>1564.9667019999999</v>
      </c>
      <c r="AJ332" s="123">
        <v>1.564966702</v>
      </c>
      <c r="AK332" s="164">
        <v>3.286430073</v>
      </c>
      <c r="AL332" s="124"/>
      <c r="AM332" s="124"/>
      <c r="AN332" s="186"/>
      <c r="AO332" s="166"/>
      <c r="AP332" s="166"/>
      <c r="AQ332" s="167">
        <v>1</v>
      </c>
      <c r="AR332" s="167">
        <v>80</v>
      </c>
      <c r="AS332" s="168"/>
      <c r="AT332" s="168"/>
      <c r="AU332" s="168"/>
      <c r="AV332" s="169"/>
      <c r="AW332" s="169"/>
      <c r="AX332" s="169"/>
      <c r="AY332" s="170">
        <v>1</v>
      </c>
      <c r="AZ332" s="170">
        <v>2</v>
      </c>
      <c r="BA332" s="170">
        <v>32.200000000000003</v>
      </c>
      <c r="BB332" s="169"/>
      <c r="BC332" s="169"/>
      <c r="BD332" s="169"/>
      <c r="BE332" s="171"/>
      <c r="BF332" s="171"/>
      <c r="BG332" s="171"/>
      <c r="BH332" s="172">
        <v>46</v>
      </c>
      <c r="BI332" s="172">
        <v>47.636850000000003</v>
      </c>
      <c r="BJ332" s="172">
        <v>102.57244</v>
      </c>
      <c r="BK332" s="205"/>
      <c r="BL332" s="213"/>
      <c r="BM332" s="213"/>
      <c r="BN332" s="205"/>
      <c r="BO332" s="205"/>
      <c r="BP332" s="175"/>
      <c r="BQ332" s="175"/>
    </row>
    <row r="333" spans="1:69" x14ac:dyDescent="0.35">
      <c r="A333" s="175" t="str">
        <f t="shared" si="5"/>
        <v>059</v>
      </c>
      <c r="B333" s="206" t="s">
        <v>442</v>
      </c>
      <c r="C333" s="207" t="s">
        <v>80</v>
      </c>
      <c r="D333" s="175">
        <v>8841</v>
      </c>
      <c r="E333" s="156">
        <v>162</v>
      </c>
      <c r="F333" s="157">
        <v>128.88012614342799</v>
      </c>
      <c r="G333" s="157">
        <v>99.895710554983907</v>
      </c>
      <c r="H333" s="157">
        <v>68.030572691000998</v>
      </c>
      <c r="I333" s="156">
        <v>9.3599906590061597</v>
      </c>
      <c r="J333" s="157">
        <v>9.8976472725720104</v>
      </c>
      <c r="K333" s="157">
        <v>9.6167657954204397</v>
      </c>
      <c r="L333" s="157">
        <v>9.1820486911425299</v>
      </c>
      <c r="M333" s="158">
        <v>1.45600052488489</v>
      </c>
      <c r="N333" s="158">
        <v>1.45600052488489</v>
      </c>
      <c r="O333" s="210">
        <v>2</v>
      </c>
      <c r="P333" s="210">
        <v>4</v>
      </c>
      <c r="Q333" s="210">
        <v>4849.7</v>
      </c>
      <c r="R333" s="210">
        <v>4.8497000000000003</v>
      </c>
      <c r="S333" s="118"/>
      <c r="T333" s="208"/>
      <c r="U333" s="118"/>
      <c r="V333" s="118"/>
      <c r="W333" s="118"/>
      <c r="X333" s="161"/>
      <c r="Y333" s="120"/>
      <c r="Z333" s="162"/>
      <c r="AA333" s="121"/>
      <c r="AB333" s="121"/>
      <c r="AC333" s="121"/>
      <c r="AD333" s="174"/>
      <c r="AE333" s="121"/>
      <c r="AF333" s="180">
        <v>3377.7329999999997</v>
      </c>
      <c r="AG333" s="185">
        <v>1.3510932</v>
      </c>
      <c r="AH333" s="123">
        <v>77</v>
      </c>
      <c r="AI333" s="123">
        <v>855.63334029999999</v>
      </c>
      <c r="AJ333" s="123">
        <v>0.85563334029999993</v>
      </c>
      <c r="AK333" s="164">
        <v>1.7968300150000001</v>
      </c>
      <c r="AL333" s="165"/>
      <c r="AM333" s="165"/>
      <c r="AN333" s="209"/>
      <c r="AO333" s="166"/>
      <c r="AP333" s="166"/>
      <c r="AQ333" s="167"/>
      <c r="AR333" s="167"/>
      <c r="AS333" s="168"/>
      <c r="AT333" s="168"/>
      <c r="AU333" s="168"/>
      <c r="AV333" s="169"/>
      <c r="AW333" s="169"/>
      <c r="AX333" s="169"/>
      <c r="AY333" s="170"/>
      <c r="AZ333" s="170"/>
      <c r="BA333" s="170"/>
      <c r="BB333" s="169"/>
      <c r="BC333" s="169"/>
      <c r="BD333" s="169"/>
      <c r="BE333" s="171"/>
      <c r="BF333" s="171"/>
      <c r="BG333" s="171"/>
      <c r="BH333" s="172">
        <v>23</v>
      </c>
      <c r="BI333" s="172">
        <v>0.96531</v>
      </c>
      <c r="BJ333" s="172">
        <v>1.4321200000000001</v>
      </c>
      <c r="BK333" s="205"/>
      <c r="BL333" s="213"/>
      <c r="BM333" s="213"/>
      <c r="BN333" s="205"/>
      <c r="BO333" s="205"/>
    </row>
    <row r="334" spans="1:69" x14ac:dyDescent="0.35">
      <c r="A334" s="175" t="str">
        <f t="shared" si="5"/>
        <v>059</v>
      </c>
      <c r="B334" s="206" t="s">
        <v>464</v>
      </c>
      <c r="C334" s="207" t="s">
        <v>106</v>
      </c>
      <c r="D334" s="175">
        <v>4481</v>
      </c>
      <c r="E334" s="156">
        <v>92</v>
      </c>
      <c r="F334" s="157">
        <v>72.701956710147002</v>
      </c>
      <c r="G334" s="157">
        <v>56.3167092189396</v>
      </c>
      <c r="H334" s="157">
        <v>38.322038409925703</v>
      </c>
      <c r="I334" s="156">
        <v>5.6671286300843304</v>
      </c>
      <c r="J334" s="157">
        <v>5.9986570879258201</v>
      </c>
      <c r="K334" s="157">
        <v>5.8254606636528896</v>
      </c>
      <c r="L334" s="157">
        <v>5.5574065050278696</v>
      </c>
      <c r="M334" s="158">
        <v>1.14303166591745</v>
      </c>
      <c r="N334" s="158">
        <v>1.14303166591745</v>
      </c>
      <c r="O334" s="210">
        <v>1</v>
      </c>
      <c r="P334" s="210">
        <v>6</v>
      </c>
      <c r="Q334" s="210">
        <v>2400</v>
      </c>
      <c r="R334" s="210">
        <v>2.4</v>
      </c>
      <c r="S334" s="118"/>
      <c r="T334" s="208"/>
      <c r="U334" s="118"/>
      <c r="V334" s="118"/>
      <c r="W334" s="118"/>
      <c r="X334" s="161"/>
      <c r="Y334" s="120"/>
      <c r="Z334" s="162"/>
      <c r="AA334" s="121"/>
      <c r="AB334" s="121"/>
      <c r="AC334" s="121"/>
      <c r="AD334" s="174"/>
      <c r="AE334" s="121"/>
      <c r="AF334" s="180">
        <v>1416.8064999999999</v>
      </c>
      <c r="AG334" s="185">
        <v>0.56672259999999997</v>
      </c>
      <c r="AH334" s="123">
        <v>36</v>
      </c>
      <c r="AI334" s="123">
        <v>441.5</v>
      </c>
      <c r="AJ334" s="123">
        <v>0.4415</v>
      </c>
      <c r="AK334" s="164">
        <v>0.92715000000000003</v>
      </c>
      <c r="AL334" s="124"/>
      <c r="AM334" s="124"/>
      <c r="AN334" s="186"/>
      <c r="AO334" s="166"/>
      <c r="AP334" s="166"/>
      <c r="AQ334" s="167"/>
      <c r="AR334" s="167"/>
      <c r="AS334" s="168"/>
      <c r="AT334" s="168"/>
      <c r="AU334" s="168"/>
      <c r="AV334" s="169"/>
      <c r="AW334" s="169"/>
      <c r="AX334" s="169"/>
      <c r="AY334" s="170"/>
      <c r="AZ334" s="170"/>
      <c r="BA334" s="170"/>
      <c r="BB334" s="169"/>
      <c r="BC334" s="169"/>
      <c r="BD334" s="169"/>
      <c r="BE334" s="171"/>
      <c r="BF334" s="171"/>
      <c r="BG334" s="171"/>
      <c r="BH334" s="172">
        <v>3</v>
      </c>
      <c r="BI334" s="172">
        <v>0.1726</v>
      </c>
      <c r="BJ334" s="172">
        <v>0.26400000000000001</v>
      </c>
      <c r="BK334" s="205"/>
      <c r="BL334" s="213"/>
      <c r="BM334" s="213"/>
      <c r="BO334" s="205"/>
    </row>
    <row r="335" spans="1:69" x14ac:dyDescent="0.35">
      <c r="A335" s="175" t="str">
        <f t="shared" si="5"/>
        <v>059</v>
      </c>
      <c r="B335" s="206" t="s">
        <v>552</v>
      </c>
      <c r="C335" s="207" t="s">
        <v>183</v>
      </c>
      <c r="D335" s="175">
        <v>19377</v>
      </c>
      <c r="E335" s="156">
        <v>378</v>
      </c>
      <c r="F335" s="157">
        <v>299.99404494871499</v>
      </c>
      <c r="G335" s="157">
        <v>232.52928986042301</v>
      </c>
      <c r="H335" s="157">
        <v>158.35809286613599</v>
      </c>
      <c r="I335" s="156">
        <v>234.46307420466201</v>
      </c>
      <c r="J335" s="157">
        <v>215.30954311242999</v>
      </c>
      <c r="K335" s="157">
        <v>214.86733254312301</v>
      </c>
      <c r="L335" s="157">
        <v>204.182928216715</v>
      </c>
      <c r="M335" s="158">
        <v>3.4992148410716299</v>
      </c>
      <c r="N335" s="158">
        <v>3.4992148410716299</v>
      </c>
      <c r="O335" s="210">
        <v>4</v>
      </c>
      <c r="P335" s="210">
        <v>6</v>
      </c>
      <c r="Q335" s="210">
        <v>1506</v>
      </c>
      <c r="R335" s="210">
        <v>1.506</v>
      </c>
      <c r="S335" s="118"/>
      <c r="T335" s="208"/>
      <c r="U335" s="118"/>
      <c r="V335" s="118"/>
      <c r="W335" s="118"/>
      <c r="X335" s="161"/>
      <c r="Y335" s="120"/>
      <c r="Z335" s="162"/>
      <c r="AA335" s="121">
        <v>1</v>
      </c>
      <c r="AB335" s="121">
        <v>2</v>
      </c>
      <c r="AC335" s="121">
        <v>142</v>
      </c>
      <c r="AD335" s="174">
        <v>0.14199999999999999</v>
      </c>
      <c r="AE335" s="121">
        <v>0.50185409999999997</v>
      </c>
      <c r="AF335" s="180">
        <v>4645.2489999999998</v>
      </c>
      <c r="AG335" s="185">
        <v>1.8580996000000001</v>
      </c>
      <c r="AH335" s="123">
        <v>52</v>
      </c>
      <c r="AI335" s="123">
        <v>777.76672259999998</v>
      </c>
      <c r="AJ335" s="123">
        <v>0.77776672260000002</v>
      </c>
      <c r="AK335" s="164">
        <v>1.633310117</v>
      </c>
      <c r="AL335" s="124"/>
      <c r="AM335" s="124"/>
      <c r="AN335" s="186"/>
      <c r="AO335" s="166"/>
      <c r="AP335" s="166"/>
      <c r="AQ335" s="167"/>
      <c r="AR335" s="167"/>
      <c r="AS335" s="168"/>
      <c r="AT335" s="168"/>
      <c r="AU335" s="168"/>
      <c r="AV335" s="169"/>
      <c r="AW335" s="169"/>
      <c r="AX335" s="169"/>
      <c r="AY335" s="170"/>
      <c r="AZ335" s="170"/>
      <c r="BA335" s="170"/>
      <c r="BB335" s="169"/>
      <c r="BC335" s="169"/>
      <c r="BD335" s="169"/>
      <c r="BE335" s="171"/>
      <c r="BF335" s="171"/>
      <c r="BG335" s="171"/>
      <c r="BH335" s="172">
        <v>16</v>
      </c>
      <c r="BI335" s="172">
        <v>26.8158999999999</v>
      </c>
      <c r="BJ335" s="172">
        <v>57.301000000000002</v>
      </c>
      <c r="BK335" s="205"/>
      <c r="BL335" s="213"/>
      <c r="BM335" s="213"/>
      <c r="BN335" s="205"/>
      <c r="BO335" s="205"/>
    </row>
    <row r="336" spans="1:69" x14ac:dyDescent="0.35">
      <c r="A336" s="175" t="str">
        <f t="shared" si="5"/>
        <v>059</v>
      </c>
      <c r="B336" s="206" t="s">
        <v>555</v>
      </c>
      <c r="C336" s="207" t="s">
        <v>186</v>
      </c>
      <c r="D336" s="175">
        <v>7974</v>
      </c>
      <c r="E336" s="156">
        <v>151</v>
      </c>
      <c r="F336" s="157">
        <v>120.14732235740099</v>
      </c>
      <c r="G336" s="157">
        <v>93.033998055784807</v>
      </c>
      <c r="H336" s="157">
        <v>63.2765744173646</v>
      </c>
      <c r="I336" s="156">
        <v>6.1640403604676797</v>
      </c>
      <c r="J336" s="157">
        <v>6.52546106221976</v>
      </c>
      <c r="K336" s="157">
        <v>6.33664839253455</v>
      </c>
      <c r="L336" s="157">
        <v>6.0444251464561196</v>
      </c>
      <c r="M336" s="158">
        <v>2.6083084761224402</v>
      </c>
      <c r="N336" s="158">
        <v>2.6083084761224402</v>
      </c>
      <c r="O336" s="210">
        <v>4</v>
      </c>
      <c r="P336" s="210">
        <v>10</v>
      </c>
      <c r="Q336" s="210">
        <v>1423</v>
      </c>
      <c r="R336" s="210">
        <v>1.423</v>
      </c>
      <c r="S336" s="118"/>
      <c r="T336" s="208"/>
      <c r="U336" s="118"/>
      <c r="V336" s="118"/>
      <c r="W336" s="118"/>
      <c r="X336" s="161"/>
      <c r="Y336" s="120"/>
      <c r="Z336" s="162"/>
      <c r="AA336" s="121"/>
      <c r="AB336" s="121"/>
      <c r="AC336" s="121"/>
      <c r="AD336" s="174"/>
      <c r="AE336" s="121"/>
      <c r="AF336" s="180">
        <v>2973.473</v>
      </c>
      <c r="AG336" s="185">
        <v>1.1893891999999999</v>
      </c>
      <c r="AH336" s="123">
        <v>62</v>
      </c>
      <c r="AI336" s="123">
        <v>827.8666806</v>
      </c>
      <c r="AJ336" s="123">
        <v>0.82786668060000002</v>
      </c>
      <c r="AK336" s="164">
        <v>1.738520029</v>
      </c>
      <c r="AL336" s="124"/>
      <c r="AM336" s="124"/>
      <c r="AN336" s="186"/>
      <c r="AO336" s="166"/>
      <c r="AP336" s="166"/>
      <c r="AQ336" s="167"/>
      <c r="AR336" s="167"/>
      <c r="AS336" s="168"/>
      <c r="AT336" s="168"/>
      <c r="AU336" s="168"/>
      <c r="AV336" s="169"/>
      <c r="AW336" s="169"/>
      <c r="AX336" s="169"/>
      <c r="AY336" s="170"/>
      <c r="AZ336" s="170"/>
      <c r="BA336" s="170"/>
      <c r="BB336" s="169"/>
      <c r="BC336" s="169"/>
      <c r="BD336" s="169"/>
      <c r="BE336" s="171"/>
      <c r="BF336" s="171"/>
      <c r="BG336" s="171"/>
      <c r="BH336" s="172">
        <v>6</v>
      </c>
      <c r="BI336" s="172">
        <v>1.76875</v>
      </c>
      <c r="BJ336" s="172">
        <v>2.04</v>
      </c>
      <c r="BK336" s="205"/>
      <c r="BL336" s="205"/>
      <c r="BM336" s="205"/>
      <c r="BN336" s="205"/>
      <c r="BO336" s="205"/>
    </row>
    <row r="337" spans="1:67" x14ac:dyDescent="0.35">
      <c r="A337" s="175" t="str">
        <f t="shared" si="5"/>
        <v>059</v>
      </c>
      <c r="B337" s="206" t="s">
        <v>560</v>
      </c>
      <c r="C337" s="207" t="s">
        <v>191</v>
      </c>
      <c r="D337" s="175">
        <v>29608</v>
      </c>
      <c r="E337" s="156">
        <v>552</v>
      </c>
      <c r="F337" s="157">
        <v>439.17419716463502</v>
      </c>
      <c r="G337" s="157">
        <v>337.37018970346998</v>
      </c>
      <c r="H337" s="157">
        <v>227.10422086277799</v>
      </c>
      <c r="I337" s="156">
        <v>30.8072878928763</v>
      </c>
      <c r="J337" s="157">
        <v>32.593947879758197</v>
      </c>
      <c r="K337" s="157">
        <v>31.6605645945519</v>
      </c>
      <c r="L337" s="157">
        <v>30.215977777930501</v>
      </c>
      <c r="M337" s="158">
        <v>11.9657982911452</v>
      </c>
      <c r="N337" s="158">
        <v>11.9701258109439</v>
      </c>
      <c r="O337" s="210">
        <v>6</v>
      </c>
      <c r="P337" s="210">
        <v>16</v>
      </c>
      <c r="Q337" s="210">
        <v>2929</v>
      </c>
      <c r="R337" s="210">
        <v>2.9290000000000003</v>
      </c>
      <c r="S337" s="118"/>
      <c r="T337" s="208"/>
      <c r="U337" s="118"/>
      <c r="V337" s="118"/>
      <c r="W337" s="118"/>
      <c r="X337" s="161"/>
      <c r="Y337" s="120"/>
      <c r="Z337" s="162"/>
      <c r="AA337" s="121">
        <v>1</v>
      </c>
      <c r="AB337" s="121">
        <v>1</v>
      </c>
      <c r="AC337" s="121">
        <v>96</v>
      </c>
      <c r="AD337" s="174">
        <v>9.6000000000000002E-2</v>
      </c>
      <c r="AE337" s="121">
        <v>0.70993262999999995</v>
      </c>
      <c r="AF337" s="180">
        <v>5707.8227500000003</v>
      </c>
      <c r="AG337" s="185">
        <v>2.2831291</v>
      </c>
      <c r="AH337" s="123">
        <v>171</v>
      </c>
      <c r="AI337" s="123">
        <v>2012.9000209999999</v>
      </c>
      <c r="AJ337" s="123">
        <v>2.0129000210000001</v>
      </c>
      <c r="AK337" s="164">
        <v>4.2270900439999997</v>
      </c>
      <c r="AL337" s="124"/>
      <c r="AM337" s="124"/>
      <c r="AN337" s="186"/>
      <c r="AO337" s="166"/>
      <c r="AP337" s="166"/>
      <c r="AQ337" s="167"/>
      <c r="AR337" s="167"/>
      <c r="AS337" s="168"/>
      <c r="AT337" s="168"/>
      <c r="AU337" s="168"/>
      <c r="AV337" s="169"/>
      <c r="AW337" s="169"/>
      <c r="AX337" s="169"/>
      <c r="AY337" s="170"/>
      <c r="AZ337" s="170"/>
      <c r="BA337" s="170"/>
      <c r="BB337" s="169"/>
      <c r="BC337" s="169"/>
      <c r="BD337" s="169"/>
      <c r="BE337" s="171"/>
      <c r="BF337" s="171"/>
      <c r="BG337" s="171"/>
      <c r="BH337" s="172">
        <v>24</v>
      </c>
      <c r="BI337" s="172">
        <v>1.2569999999999999</v>
      </c>
      <c r="BJ337" s="172">
        <v>2.1055199999999998</v>
      </c>
      <c r="BK337" s="205"/>
      <c r="BL337" s="205"/>
      <c r="BM337" s="205"/>
      <c r="BN337" s="205"/>
      <c r="BO337" s="205"/>
    </row>
    <row r="338" spans="1:67" x14ac:dyDescent="0.35">
      <c r="A338" s="175" t="str">
        <f t="shared" si="5"/>
        <v>059</v>
      </c>
      <c r="B338" s="206" t="s">
        <v>598</v>
      </c>
      <c r="C338" s="207" t="s">
        <v>229</v>
      </c>
      <c r="D338" s="175">
        <v>14410</v>
      </c>
      <c r="E338" s="156">
        <v>268</v>
      </c>
      <c r="F338" s="157">
        <v>212.73545555180601</v>
      </c>
      <c r="G338" s="157">
        <v>164.58246132965701</v>
      </c>
      <c r="H338" s="157">
        <v>111.812698607315</v>
      </c>
      <c r="I338" s="156">
        <v>12.6023072394915</v>
      </c>
      <c r="J338" s="157">
        <v>13.315901603834099</v>
      </c>
      <c r="K338" s="157">
        <v>12.9431070839002</v>
      </c>
      <c r="L338" s="157">
        <v>12.366137196673</v>
      </c>
      <c r="M338" s="158">
        <v>2.6639300866848101</v>
      </c>
      <c r="N338" s="158">
        <v>2.6639300866848101</v>
      </c>
      <c r="O338" s="210"/>
      <c r="P338" s="210"/>
      <c r="Q338" s="210"/>
      <c r="R338" s="210"/>
      <c r="S338" s="118"/>
      <c r="T338" s="208"/>
      <c r="U338" s="118"/>
      <c r="V338" s="118"/>
      <c r="W338" s="118"/>
      <c r="X338" s="161"/>
      <c r="Y338" s="120"/>
      <c r="Z338" s="162"/>
      <c r="AA338" s="121"/>
      <c r="AB338" s="121"/>
      <c r="AC338" s="121"/>
      <c r="AD338" s="174"/>
      <c r="AE338" s="121"/>
      <c r="AF338" s="180">
        <v>3877.3845000000001</v>
      </c>
      <c r="AG338" s="185">
        <v>1.5509538</v>
      </c>
      <c r="AH338" s="123">
        <v>60</v>
      </c>
      <c r="AI338" s="123">
        <v>800.06668060000004</v>
      </c>
      <c r="AJ338" s="123">
        <v>0.80006668060000008</v>
      </c>
      <c r="AK338" s="164">
        <v>1.6801400289999999</v>
      </c>
      <c r="AL338" s="165"/>
      <c r="AM338" s="165"/>
      <c r="AN338" s="209"/>
      <c r="AO338" s="166"/>
      <c r="AP338" s="166"/>
      <c r="AQ338" s="167"/>
      <c r="AR338" s="167"/>
      <c r="AS338" s="168"/>
      <c r="AT338" s="168"/>
      <c r="AU338" s="168"/>
      <c r="AV338" s="169"/>
      <c r="AW338" s="169"/>
      <c r="AX338" s="169"/>
      <c r="AY338" s="170"/>
      <c r="AZ338" s="170"/>
      <c r="BA338" s="170"/>
      <c r="BB338" s="169"/>
      <c r="BC338" s="169"/>
      <c r="BD338" s="169"/>
      <c r="BE338" s="171"/>
      <c r="BF338" s="171"/>
      <c r="BG338" s="171"/>
      <c r="BH338" s="172">
        <v>20</v>
      </c>
      <c r="BI338" s="172">
        <v>0.75670000000000004</v>
      </c>
      <c r="BJ338" s="172">
        <v>1.35032</v>
      </c>
      <c r="BK338" s="205"/>
      <c r="BL338" s="205"/>
      <c r="BM338" s="205"/>
      <c r="BN338" s="205"/>
      <c r="BO338" s="205"/>
    </row>
    <row r="339" spans="1:67" x14ac:dyDescent="0.35">
      <c r="A339" s="175" t="str">
        <f t="shared" si="5"/>
        <v>059</v>
      </c>
      <c r="B339" s="206" t="s">
        <v>638</v>
      </c>
      <c r="C339" s="207" t="s">
        <v>265</v>
      </c>
      <c r="D339" s="175">
        <v>24704</v>
      </c>
      <c r="E339" s="156">
        <v>448</v>
      </c>
      <c r="F339" s="157">
        <v>356.12188472142998</v>
      </c>
      <c r="G339" s="157">
        <v>276.03931332655998</v>
      </c>
      <c r="H339" s="157">
        <v>187.99349424238801</v>
      </c>
      <c r="I339" s="156">
        <v>18.317719518050101</v>
      </c>
      <c r="J339" s="157">
        <v>19.371896986422101</v>
      </c>
      <c r="K339" s="157">
        <v>18.821175732325699</v>
      </c>
      <c r="L339" s="157">
        <v>17.968830639039599</v>
      </c>
      <c r="M339" s="158">
        <v>5.7697807333361402</v>
      </c>
      <c r="N339" s="158">
        <v>5.7697965767041399</v>
      </c>
      <c r="O339" s="210">
        <v>7</v>
      </c>
      <c r="P339" s="210">
        <v>12</v>
      </c>
      <c r="Q339" s="210">
        <v>1900</v>
      </c>
      <c r="R339" s="210">
        <v>1.9000000000000001</v>
      </c>
      <c r="S339" s="118"/>
      <c r="T339" s="208"/>
      <c r="U339" s="118"/>
      <c r="V339" s="118"/>
      <c r="W339" s="118"/>
      <c r="X339" s="161"/>
      <c r="Y339" s="120"/>
      <c r="Z339" s="162"/>
      <c r="AA339" s="121"/>
      <c r="AB339" s="121"/>
      <c r="AC339" s="121"/>
      <c r="AD339" s="174"/>
      <c r="AE339" s="121"/>
      <c r="AF339" s="180">
        <v>8677.4915000000001</v>
      </c>
      <c r="AG339" s="185">
        <v>3.4709965999999999</v>
      </c>
      <c r="AH339" s="123">
        <v>241</v>
      </c>
      <c r="AI339" s="123">
        <v>2953.5</v>
      </c>
      <c r="AJ339" s="123">
        <v>2.9535</v>
      </c>
      <c r="AK339" s="164">
        <v>6.20235</v>
      </c>
      <c r="AL339" s="124"/>
      <c r="AM339" s="124"/>
      <c r="AN339" s="186"/>
      <c r="AO339" s="166"/>
      <c r="AP339" s="166"/>
      <c r="AQ339" s="167"/>
      <c r="AR339" s="167"/>
      <c r="AS339" s="168"/>
      <c r="AT339" s="168"/>
      <c r="AU339" s="168"/>
      <c r="AV339" s="169"/>
      <c r="AW339" s="169"/>
      <c r="AX339" s="169"/>
      <c r="AY339" s="170"/>
      <c r="AZ339" s="170"/>
      <c r="BA339" s="170"/>
      <c r="BB339" s="169"/>
      <c r="BC339" s="169"/>
      <c r="BD339" s="169"/>
      <c r="BE339" s="171"/>
      <c r="BF339" s="171"/>
      <c r="BG339" s="171"/>
      <c r="BH339" s="172">
        <v>31</v>
      </c>
      <c r="BI339" s="172">
        <v>1.3696600000000001</v>
      </c>
      <c r="BJ339" s="172">
        <v>2.0564533333330002</v>
      </c>
      <c r="BK339" s="205"/>
      <c r="BL339" s="205"/>
      <c r="BM339" s="205"/>
      <c r="BN339" s="205"/>
      <c r="BO339" s="205"/>
    </row>
    <row r="340" spans="1:67" x14ac:dyDescent="0.35">
      <c r="A340" s="175" t="str">
        <f t="shared" si="5"/>
        <v>059</v>
      </c>
      <c r="B340" s="206" t="s">
        <v>661</v>
      </c>
      <c r="C340" s="207" t="s">
        <v>287</v>
      </c>
      <c r="D340" s="175">
        <v>27511</v>
      </c>
      <c r="E340" s="156">
        <v>484</v>
      </c>
      <c r="F340" s="157">
        <v>384.48497871620799</v>
      </c>
      <c r="G340" s="157">
        <v>296.51053362957401</v>
      </c>
      <c r="H340" s="157">
        <v>200.61389193610401</v>
      </c>
      <c r="I340" s="156">
        <v>142.74759926402899</v>
      </c>
      <c r="J340" s="157">
        <v>134.64811672451901</v>
      </c>
      <c r="K340" s="157">
        <v>133.655252248968</v>
      </c>
      <c r="L340" s="157">
        <v>122.118607062788</v>
      </c>
      <c r="M340" s="158">
        <v>4.6943703861103296</v>
      </c>
      <c r="N340" s="158">
        <v>4.6943871147247096</v>
      </c>
      <c r="O340" s="210">
        <v>4</v>
      </c>
      <c r="P340" s="210">
        <v>9</v>
      </c>
      <c r="Q340" s="210">
        <v>1957</v>
      </c>
      <c r="R340" s="210">
        <v>1.9570000000000001</v>
      </c>
      <c r="S340" s="118"/>
      <c r="T340" s="208"/>
      <c r="U340" s="118"/>
      <c r="V340" s="118"/>
      <c r="W340" s="118"/>
      <c r="X340" s="161"/>
      <c r="Y340" s="120"/>
      <c r="Z340" s="162"/>
      <c r="AA340" s="121">
        <v>1</v>
      </c>
      <c r="AB340" s="121">
        <v>1</v>
      </c>
      <c r="AC340" s="121"/>
      <c r="AD340" s="174"/>
      <c r="AE340" s="121">
        <v>1.0127579879999999</v>
      </c>
      <c r="AF340" s="180">
        <v>5569.7794999999996</v>
      </c>
      <c r="AG340" s="185">
        <v>2.2279117999999998</v>
      </c>
      <c r="AH340" s="123">
        <v>209</v>
      </c>
      <c r="AI340" s="123">
        <v>3304.7000210000001</v>
      </c>
      <c r="AJ340" s="123">
        <v>3.3047000209999999</v>
      </c>
      <c r="AK340" s="164">
        <v>6.9398700440000001</v>
      </c>
      <c r="AL340" s="124"/>
      <c r="AM340" s="124"/>
      <c r="AN340" s="186"/>
      <c r="AO340" s="166"/>
      <c r="AP340" s="166"/>
      <c r="AQ340" s="167"/>
      <c r="AR340" s="167"/>
      <c r="AS340" s="168"/>
      <c r="AT340" s="168"/>
      <c r="AU340" s="168"/>
      <c r="AV340" s="169"/>
      <c r="AW340" s="169"/>
      <c r="AX340" s="169"/>
      <c r="AY340" s="170"/>
      <c r="AZ340" s="170"/>
      <c r="BA340" s="170"/>
      <c r="BB340" s="169"/>
      <c r="BC340" s="169"/>
      <c r="BD340" s="169"/>
      <c r="BE340" s="171"/>
      <c r="BF340" s="171"/>
      <c r="BG340" s="171"/>
      <c r="BH340" s="172">
        <v>42</v>
      </c>
      <c r="BI340" s="172">
        <v>0.73334999999999995</v>
      </c>
      <c r="BJ340" s="172">
        <v>1.28382</v>
      </c>
      <c r="BK340" s="205"/>
      <c r="BL340" s="205"/>
      <c r="BM340" s="205"/>
      <c r="BN340" s="205"/>
      <c r="BO340" s="205"/>
    </row>
    <row r="341" spans="1:67" x14ac:dyDescent="0.35">
      <c r="A341" s="175" t="str">
        <f t="shared" si="5"/>
        <v>059</v>
      </c>
      <c r="B341" s="206" t="s">
        <v>708</v>
      </c>
      <c r="C341" s="207" t="s">
        <v>333</v>
      </c>
      <c r="D341" s="175">
        <v>12427</v>
      </c>
      <c r="E341" s="156">
        <v>302</v>
      </c>
      <c r="F341" s="157">
        <v>239.788355174039</v>
      </c>
      <c r="G341" s="157">
        <v>185.477939762868</v>
      </c>
      <c r="H341" s="157">
        <v>125.985599433841</v>
      </c>
      <c r="I341" s="156">
        <v>6.7855882070513696</v>
      </c>
      <c r="J341" s="157">
        <v>7.1435207130065397</v>
      </c>
      <c r="K341" s="157">
        <v>6.95653033949199</v>
      </c>
      <c r="L341" s="157">
        <v>6.6671274407090602</v>
      </c>
      <c r="M341" s="158">
        <v>6.9472962228694399</v>
      </c>
      <c r="N341" s="158">
        <v>6.9472962228694399</v>
      </c>
      <c r="O341" s="210">
        <v>3</v>
      </c>
      <c r="P341" s="210">
        <v>3</v>
      </c>
      <c r="Q341" s="210">
        <v>331</v>
      </c>
      <c r="R341" s="210">
        <v>0.33100000000000002</v>
      </c>
      <c r="S341" s="118"/>
      <c r="T341" s="208"/>
      <c r="U341" s="118"/>
      <c r="V341" s="118"/>
      <c r="W341" s="118"/>
      <c r="X341" s="161"/>
      <c r="Y341" s="120"/>
      <c r="Z341" s="162"/>
      <c r="AA341" s="121"/>
      <c r="AB341" s="121"/>
      <c r="AC341" s="121"/>
      <c r="AD341" s="174"/>
      <c r="AE341" s="121"/>
      <c r="AF341" s="180">
        <v>5319.4797499999995</v>
      </c>
      <c r="AG341" s="185">
        <v>2.1277919000000001</v>
      </c>
      <c r="AH341" s="123">
        <v>89</v>
      </c>
      <c r="AI341" s="123">
        <v>982.30002100000002</v>
      </c>
      <c r="AJ341" s="123">
        <v>0.98230002100000002</v>
      </c>
      <c r="AK341" s="164">
        <v>2.062830044</v>
      </c>
      <c r="AL341" s="124"/>
      <c r="AM341" s="124"/>
      <c r="AN341" s="186"/>
      <c r="AO341" s="166"/>
      <c r="AP341" s="166"/>
      <c r="AQ341" s="167"/>
      <c r="AR341" s="167"/>
      <c r="AS341" s="168"/>
      <c r="AT341" s="168"/>
      <c r="AU341" s="168"/>
      <c r="AV341" s="169"/>
      <c r="AW341" s="169"/>
      <c r="AX341" s="169"/>
      <c r="AY341" s="170"/>
      <c r="AZ341" s="170"/>
      <c r="BA341" s="170"/>
      <c r="BB341" s="169"/>
      <c r="BC341" s="169"/>
      <c r="BD341" s="169"/>
      <c r="BE341" s="171"/>
      <c r="BF341" s="171"/>
      <c r="BG341" s="171"/>
      <c r="BH341" s="172">
        <v>25</v>
      </c>
      <c r="BI341" s="172">
        <v>0.51559999999999995</v>
      </c>
      <c r="BJ341" s="172">
        <v>0.94942000000000004</v>
      </c>
      <c r="BK341" s="205"/>
      <c r="BL341" s="205"/>
      <c r="BM341" s="205"/>
      <c r="BN341" s="205"/>
      <c r="BO341" s="205"/>
    </row>
    <row r="342" spans="1:67" x14ac:dyDescent="0.35">
      <c r="A342" s="175" t="str">
        <f t="shared" si="5"/>
        <v>059</v>
      </c>
      <c r="B342" s="206" t="s">
        <v>367</v>
      </c>
      <c r="C342" s="207" t="s">
        <v>7</v>
      </c>
      <c r="D342" s="175">
        <v>16389</v>
      </c>
      <c r="E342" s="156">
        <v>340</v>
      </c>
      <c r="F342" s="157">
        <v>269.85824666239199</v>
      </c>
      <c r="G342" s="157">
        <v>208.34036248739099</v>
      </c>
      <c r="H342" s="157">
        <v>141.160113855666</v>
      </c>
      <c r="I342" s="156">
        <v>25.803355502132</v>
      </c>
      <c r="J342" s="157">
        <v>27.3131757652563</v>
      </c>
      <c r="K342" s="157">
        <v>26.524418526826501</v>
      </c>
      <c r="L342" s="157">
        <v>25.303667816791499</v>
      </c>
      <c r="M342" s="158">
        <v>1.3402974467525799</v>
      </c>
      <c r="N342" s="158">
        <v>1.48996622026271</v>
      </c>
      <c r="O342" s="210"/>
      <c r="P342" s="210"/>
      <c r="Q342" s="210"/>
      <c r="R342" s="210"/>
      <c r="S342" s="118"/>
      <c r="T342" s="208"/>
      <c r="U342" s="118"/>
      <c r="V342" s="118"/>
      <c r="W342" s="118"/>
      <c r="X342" s="161"/>
      <c r="Y342" s="120"/>
      <c r="Z342" s="162"/>
      <c r="AA342" s="121">
        <v>2</v>
      </c>
      <c r="AB342" s="121">
        <v>3</v>
      </c>
      <c r="AC342" s="121"/>
      <c r="AD342" s="174"/>
      <c r="AE342" s="121">
        <v>2.17368228</v>
      </c>
      <c r="AF342" s="180">
        <v>2324.83025</v>
      </c>
      <c r="AG342" s="185">
        <v>0.92993209999999993</v>
      </c>
      <c r="AH342" s="123">
        <v>26</v>
      </c>
      <c r="AI342" s="123">
        <v>288.11602060000001</v>
      </c>
      <c r="AJ342" s="123">
        <v>0.28811602060000002</v>
      </c>
      <c r="AK342" s="164">
        <v>0.60504364300000002</v>
      </c>
      <c r="AL342" s="124"/>
      <c r="AM342" s="124"/>
      <c r="AN342" s="186"/>
      <c r="AO342" s="166"/>
      <c r="AP342" s="166"/>
      <c r="AQ342" s="167"/>
      <c r="AR342" s="167"/>
      <c r="AS342" s="168"/>
      <c r="AT342" s="168"/>
      <c r="AU342" s="168"/>
      <c r="AV342" s="169"/>
      <c r="AW342" s="169"/>
      <c r="AX342" s="169"/>
      <c r="AY342" s="170"/>
      <c r="AZ342" s="170"/>
      <c r="BA342" s="170"/>
      <c r="BB342" s="169"/>
      <c r="BC342" s="169"/>
      <c r="BD342" s="169"/>
      <c r="BE342" s="171"/>
      <c r="BF342" s="171"/>
      <c r="BG342" s="171"/>
      <c r="BH342" s="172">
        <v>12</v>
      </c>
      <c r="BI342" s="172">
        <v>2.3522500000000002</v>
      </c>
      <c r="BJ342" s="172">
        <v>2.5750000000000002</v>
      </c>
      <c r="BK342" s="205"/>
      <c r="BL342" s="205"/>
      <c r="BM342" s="205"/>
      <c r="BN342" s="205"/>
      <c r="BO342" s="205"/>
    </row>
    <row r="343" spans="1:67" x14ac:dyDescent="0.35">
      <c r="A343" s="175" t="str">
        <f t="shared" si="5"/>
        <v>059</v>
      </c>
      <c r="B343" s="206" t="s">
        <v>386</v>
      </c>
      <c r="C343" s="207" t="s">
        <v>23</v>
      </c>
      <c r="D343" s="175">
        <v>11092</v>
      </c>
      <c r="E343" s="156">
        <v>199</v>
      </c>
      <c r="F343" s="157">
        <v>158.09274321219101</v>
      </c>
      <c r="G343" s="157">
        <v>122.82951398009</v>
      </c>
      <c r="H343" s="157">
        <v>83.902816279029096</v>
      </c>
      <c r="I343" s="156">
        <v>16.896301671526299</v>
      </c>
      <c r="J343" s="157">
        <v>17.8889088711685</v>
      </c>
      <c r="K343" s="157">
        <v>17.370353031935601</v>
      </c>
      <c r="L343" s="157">
        <v>16.567789989602499</v>
      </c>
      <c r="M343" s="158">
        <v>0.73086569523730804</v>
      </c>
      <c r="N343" s="158">
        <v>0.73547736497939298</v>
      </c>
      <c r="O343" s="210">
        <v>5</v>
      </c>
      <c r="P343" s="210">
        <v>8</v>
      </c>
      <c r="Q343" s="210">
        <v>1155</v>
      </c>
      <c r="R343" s="210">
        <v>1.155</v>
      </c>
      <c r="S343" s="118"/>
      <c r="T343" s="208"/>
      <c r="U343" s="118"/>
      <c r="V343" s="118"/>
      <c r="W343" s="118"/>
      <c r="X343" s="161"/>
      <c r="Y343" s="120"/>
      <c r="Z343" s="162"/>
      <c r="AA343" s="121"/>
      <c r="AB343" s="121"/>
      <c r="AC343" s="121"/>
      <c r="AD343" s="174"/>
      <c r="AE343" s="121"/>
      <c r="AF343" s="180">
        <v>2521.8495000000003</v>
      </c>
      <c r="AG343" s="185">
        <v>1.0087398000000001</v>
      </c>
      <c r="AH343" s="123">
        <v>80</v>
      </c>
      <c r="AI343" s="123">
        <v>886.51083270000004</v>
      </c>
      <c r="AJ343" s="123">
        <v>0.88651083270000008</v>
      </c>
      <c r="AK343" s="164">
        <v>1.861672749</v>
      </c>
      <c r="AL343" s="165"/>
      <c r="AM343" s="165"/>
      <c r="AN343" s="209"/>
      <c r="AO343" s="166"/>
      <c r="AP343" s="166"/>
      <c r="AQ343" s="167"/>
      <c r="AR343" s="167"/>
      <c r="AS343" s="168"/>
      <c r="AT343" s="168"/>
      <c r="AU343" s="168"/>
      <c r="AV343" s="169"/>
      <c r="AW343" s="169"/>
      <c r="AX343" s="169"/>
      <c r="AY343" s="170"/>
      <c r="AZ343" s="170"/>
      <c r="BA343" s="170"/>
      <c r="BB343" s="169"/>
      <c r="BC343" s="169"/>
      <c r="BD343" s="169"/>
      <c r="BE343" s="171"/>
      <c r="BF343" s="171"/>
      <c r="BG343" s="171"/>
      <c r="BH343" s="172">
        <v>10</v>
      </c>
      <c r="BI343" s="172">
        <v>6.9650000000000004E-2</v>
      </c>
      <c r="BJ343" s="172">
        <v>0.1598</v>
      </c>
      <c r="BK343" s="205"/>
      <c r="BL343" s="205"/>
      <c r="BM343" s="205"/>
      <c r="BN343" s="205"/>
      <c r="BO343" s="205"/>
    </row>
    <row r="344" spans="1:67" x14ac:dyDescent="0.35">
      <c r="A344" s="175" t="str">
        <f t="shared" si="5"/>
        <v>059</v>
      </c>
      <c r="B344" s="206" t="s">
        <v>466</v>
      </c>
      <c r="C344" s="207" t="s">
        <v>108</v>
      </c>
      <c r="D344" s="175">
        <v>16120</v>
      </c>
      <c r="E344" s="156">
        <v>253</v>
      </c>
      <c r="F344" s="157">
        <v>201.335129735458</v>
      </c>
      <c r="G344" s="157">
        <v>154.965895654478</v>
      </c>
      <c r="H344" s="157">
        <v>104.58271662348901</v>
      </c>
      <c r="I344" s="156">
        <v>19.348751690648101</v>
      </c>
      <c r="J344" s="157">
        <v>20.485432995562999</v>
      </c>
      <c r="K344" s="157">
        <v>19.891610254580499</v>
      </c>
      <c r="L344" s="157">
        <v>18.972557474624399</v>
      </c>
      <c r="M344" s="158">
        <v>2.2523575047645501</v>
      </c>
      <c r="N344" s="158">
        <v>2.2523575047645501</v>
      </c>
      <c r="O344" s="210">
        <v>1</v>
      </c>
      <c r="P344" s="210">
        <v>1</v>
      </c>
      <c r="Q344" s="210"/>
      <c r="R344" s="210"/>
      <c r="S344" s="118"/>
      <c r="T344" s="208"/>
      <c r="U344" s="118"/>
      <c r="V344" s="118"/>
      <c r="W344" s="118"/>
      <c r="X344" s="161"/>
      <c r="Y344" s="120"/>
      <c r="Z344" s="162"/>
      <c r="AA344" s="121"/>
      <c r="AB344" s="121"/>
      <c r="AC344" s="121"/>
      <c r="AD344" s="174"/>
      <c r="AE344" s="121"/>
      <c r="AF344" s="180">
        <v>4182.9470000000001</v>
      </c>
      <c r="AG344" s="185">
        <v>1.6731788000000001</v>
      </c>
      <c r="AH344" s="123">
        <v>62</v>
      </c>
      <c r="AI344" s="123">
        <v>687.04589529999998</v>
      </c>
      <c r="AJ344" s="123">
        <v>0.68704589529999993</v>
      </c>
      <c r="AK344" s="164">
        <v>1.4427963800000001</v>
      </c>
      <c r="AL344" s="124"/>
      <c r="AM344" s="124"/>
      <c r="AN344" s="186"/>
      <c r="AO344" s="166"/>
      <c r="AP344" s="166"/>
      <c r="AQ344" s="167"/>
      <c r="AR344" s="167"/>
      <c r="AS344" s="168"/>
      <c r="AT344" s="168"/>
      <c r="AU344" s="168"/>
      <c r="AV344" s="169"/>
      <c r="AW344" s="169"/>
      <c r="AX344" s="169"/>
      <c r="AY344" s="170"/>
      <c r="AZ344" s="170"/>
      <c r="BA344" s="170"/>
      <c r="BB344" s="169"/>
      <c r="BC344" s="169"/>
      <c r="BD344" s="169"/>
      <c r="BE344" s="171"/>
      <c r="BF344" s="171"/>
      <c r="BG344" s="171"/>
      <c r="BH344" s="172">
        <v>4</v>
      </c>
      <c r="BI344" s="172">
        <v>5.7500000000000002E-2</v>
      </c>
      <c r="BJ344" s="172">
        <v>0.12114</v>
      </c>
      <c r="BK344" s="205"/>
      <c r="BL344" s="205"/>
      <c r="BM344" s="205"/>
      <c r="BN344" s="205"/>
      <c r="BO344" s="205"/>
    </row>
    <row r="345" spans="1:67" x14ac:dyDescent="0.35">
      <c r="A345" s="175" t="str">
        <f t="shared" si="5"/>
        <v>059</v>
      </c>
      <c r="B345" s="206" t="s">
        <v>477</v>
      </c>
      <c r="C345" s="207" t="s">
        <v>120</v>
      </c>
      <c r="D345" s="175">
        <v>33708</v>
      </c>
      <c r="E345" s="156">
        <v>491</v>
      </c>
      <c r="F345" s="157">
        <v>389.81796410887603</v>
      </c>
      <c r="G345" s="157">
        <v>302.22891938350102</v>
      </c>
      <c r="H345" s="157">
        <v>205.891519830812</v>
      </c>
      <c r="I345" s="156">
        <v>34.8460701390187</v>
      </c>
      <c r="J345" s="157">
        <v>36.893172562474703</v>
      </c>
      <c r="K345" s="157">
        <v>35.823729467992102</v>
      </c>
      <c r="L345" s="157">
        <v>34.168564414254497</v>
      </c>
      <c r="M345" s="158">
        <v>4.2636506552381599</v>
      </c>
      <c r="N345" s="158">
        <v>4.2860436222861296</v>
      </c>
      <c r="O345" s="210"/>
      <c r="P345" s="210"/>
      <c r="Q345" s="210"/>
      <c r="R345" s="210"/>
      <c r="S345" s="118"/>
      <c r="T345" s="208"/>
      <c r="U345" s="118"/>
      <c r="V345" s="118"/>
      <c r="W345" s="118"/>
      <c r="X345" s="161"/>
      <c r="Y345" s="120"/>
      <c r="Z345" s="162"/>
      <c r="AA345" s="121">
        <v>1</v>
      </c>
      <c r="AB345" s="121">
        <v>1</v>
      </c>
      <c r="AC345" s="121"/>
      <c r="AD345" s="174"/>
      <c r="AE345" s="121">
        <v>0.40581641099999999</v>
      </c>
      <c r="AF345" s="180">
        <v>3815.29675</v>
      </c>
      <c r="AG345" s="185">
        <v>1.5261187000000001</v>
      </c>
      <c r="AH345" s="123">
        <v>129</v>
      </c>
      <c r="AI345" s="123">
        <v>1429.4987180000001</v>
      </c>
      <c r="AJ345" s="123">
        <v>1.4294987180000001</v>
      </c>
      <c r="AK345" s="164">
        <v>3.001947307</v>
      </c>
      <c r="AL345" s="124"/>
      <c r="AM345" s="124"/>
      <c r="AN345" s="186"/>
      <c r="AO345" s="166"/>
      <c r="AP345" s="166"/>
      <c r="AQ345" s="167"/>
      <c r="AR345" s="167"/>
      <c r="AS345" s="168"/>
      <c r="AT345" s="168"/>
      <c r="AU345" s="168"/>
      <c r="AV345" s="169"/>
      <c r="AW345" s="169"/>
      <c r="AX345" s="169"/>
      <c r="AY345" s="170"/>
      <c r="AZ345" s="170"/>
      <c r="BA345" s="170"/>
      <c r="BB345" s="169"/>
      <c r="BC345" s="169"/>
      <c r="BD345" s="169"/>
      <c r="BE345" s="171"/>
      <c r="BF345" s="171"/>
      <c r="BG345" s="171"/>
      <c r="BH345" s="172">
        <v>17</v>
      </c>
      <c r="BI345" s="172">
        <v>1.2366999999999999</v>
      </c>
      <c r="BJ345" s="172">
        <v>1.8304</v>
      </c>
      <c r="BK345" s="205"/>
      <c r="BL345" s="205"/>
      <c r="BM345" s="205"/>
      <c r="BN345" s="205"/>
      <c r="BO345" s="205"/>
    </row>
    <row r="346" spans="1:67" x14ac:dyDescent="0.35">
      <c r="A346" s="175" t="str">
        <f t="shared" si="5"/>
        <v>059</v>
      </c>
      <c r="B346" s="206" t="s">
        <v>481</v>
      </c>
      <c r="C346" s="207" t="s">
        <v>125</v>
      </c>
      <c r="D346" s="175">
        <v>6933</v>
      </c>
      <c r="E346" s="156">
        <v>112</v>
      </c>
      <c r="F346" s="157">
        <v>88.736125338347406</v>
      </c>
      <c r="G346" s="157">
        <v>68.906124291672</v>
      </c>
      <c r="H346" s="157">
        <v>47.036375993827903</v>
      </c>
      <c r="I346" s="156">
        <v>8.3718884542302394</v>
      </c>
      <c r="J346" s="157">
        <v>8.8637118671771304</v>
      </c>
      <c r="K346" s="157">
        <v>8.6067744776971793</v>
      </c>
      <c r="L346" s="157">
        <v>8.2091153687087104</v>
      </c>
      <c r="M346" s="158">
        <v>0.52515318211343798</v>
      </c>
      <c r="N346" s="158">
        <v>0.52515318211343798</v>
      </c>
      <c r="O346" s="210"/>
      <c r="P346" s="210"/>
      <c r="Q346" s="210"/>
      <c r="R346" s="210"/>
      <c r="S346" s="118"/>
      <c r="T346" s="208"/>
      <c r="U346" s="118"/>
      <c r="V346" s="118"/>
      <c r="W346" s="118"/>
      <c r="X346" s="161"/>
      <c r="Y346" s="120"/>
      <c r="Z346" s="162"/>
      <c r="AA346" s="121"/>
      <c r="AB346" s="121"/>
      <c r="AC346" s="121"/>
      <c r="AD346" s="174"/>
      <c r="AE346" s="121"/>
      <c r="AF346" s="180">
        <v>1941.6257500000002</v>
      </c>
      <c r="AG346" s="185">
        <v>0.77665030000000002</v>
      </c>
      <c r="AH346" s="123">
        <v>30</v>
      </c>
      <c r="AI346" s="123">
        <v>332.44156229999999</v>
      </c>
      <c r="AJ346" s="123">
        <v>0.33244156229999999</v>
      </c>
      <c r="AK346" s="164">
        <v>0.69812728099999999</v>
      </c>
      <c r="AL346" s="124"/>
      <c r="AM346" s="124"/>
      <c r="AN346" s="186"/>
      <c r="AO346" s="166"/>
      <c r="AP346" s="166"/>
      <c r="AQ346" s="167"/>
      <c r="AR346" s="167"/>
      <c r="AS346" s="168"/>
      <c r="AT346" s="168"/>
      <c r="AU346" s="168"/>
      <c r="AV346" s="169"/>
      <c r="AW346" s="169"/>
      <c r="AX346" s="169"/>
      <c r="AY346" s="170"/>
      <c r="AZ346" s="170"/>
      <c r="BA346" s="170"/>
      <c r="BB346" s="169"/>
      <c r="BC346" s="169"/>
      <c r="BD346" s="169"/>
      <c r="BE346" s="171"/>
      <c r="BF346" s="171"/>
      <c r="BG346" s="171"/>
      <c r="BH346" s="172">
        <v>3</v>
      </c>
      <c r="BI346" s="172">
        <v>1.4E-2</v>
      </c>
      <c r="BJ346" s="172">
        <v>4.9799999999999997E-2</v>
      </c>
      <c r="BK346" s="205"/>
      <c r="BL346" s="205"/>
      <c r="BM346" s="205"/>
      <c r="BN346" s="205"/>
      <c r="BO346" s="205"/>
    </row>
    <row r="347" spans="1:67" x14ac:dyDescent="0.35">
      <c r="A347" s="175" t="str">
        <f t="shared" si="5"/>
        <v>059</v>
      </c>
      <c r="B347" s="206" t="s">
        <v>504</v>
      </c>
      <c r="C347" s="207" t="s">
        <v>138</v>
      </c>
      <c r="D347" s="175">
        <v>91873</v>
      </c>
      <c r="E347" s="156">
        <v>1262</v>
      </c>
      <c r="F347" s="157">
        <v>1002.61417826664</v>
      </c>
      <c r="G347" s="157">
        <v>773.953424684075</v>
      </c>
      <c r="H347" s="157">
        <v>524.30018986399898</v>
      </c>
      <c r="I347" s="156">
        <v>88.509644360774402</v>
      </c>
      <c r="J347" s="157">
        <v>93.709321304180904</v>
      </c>
      <c r="K347" s="157">
        <v>90.992916625572803</v>
      </c>
      <c r="L347" s="157">
        <v>86.788767644633495</v>
      </c>
      <c r="M347" s="158">
        <v>21.892688360681301</v>
      </c>
      <c r="N347" s="158">
        <v>22.593366250361399</v>
      </c>
      <c r="O347" s="210">
        <v>2</v>
      </c>
      <c r="P347" s="210">
        <v>2</v>
      </c>
      <c r="Q347" s="210">
        <v>232</v>
      </c>
      <c r="R347" s="210">
        <v>0.23200000000000001</v>
      </c>
      <c r="S347" s="118"/>
      <c r="T347" s="208"/>
      <c r="U347" s="118"/>
      <c r="V347" s="118"/>
      <c r="W347" s="118"/>
      <c r="X347" s="161"/>
      <c r="Y347" s="120"/>
      <c r="Z347" s="162"/>
      <c r="AA347" s="121">
        <v>2</v>
      </c>
      <c r="AB347" s="121">
        <v>3</v>
      </c>
      <c r="AC347" s="121"/>
      <c r="AD347" s="174"/>
      <c r="AE347" s="121">
        <v>3.2476709100000001</v>
      </c>
      <c r="AF347" s="180">
        <v>7584.8444999999992</v>
      </c>
      <c r="AG347" s="185">
        <v>3.0339377999999999</v>
      </c>
      <c r="AH347" s="123">
        <v>256</v>
      </c>
      <c r="AI347" s="123">
        <v>2842.3753569999999</v>
      </c>
      <c r="AJ347" s="123">
        <v>2.8423753569999999</v>
      </c>
      <c r="AK347" s="164">
        <v>5.9689882499999998</v>
      </c>
      <c r="AL347" s="124">
        <v>1</v>
      </c>
      <c r="AM347" s="124">
        <v>1</v>
      </c>
      <c r="AN347" s="186">
        <v>130.36600000000001</v>
      </c>
      <c r="AO347" s="166"/>
      <c r="AP347" s="166"/>
      <c r="AQ347" s="167">
        <v>1</v>
      </c>
      <c r="AR347" s="167">
        <v>140</v>
      </c>
      <c r="AS347" s="168"/>
      <c r="AT347" s="168"/>
      <c r="AU347" s="168"/>
      <c r="AV347" s="169"/>
      <c r="AW347" s="169"/>
      <c r="AX347" s="169"/>
      <c r="AY347" s="170"/>
      <c r="AZ347" s="170"/>
      <c r="BA347" s="170"/>
      <c r="BB347" s="169">
        <v>1</v>
      </c>
      <c r="BC347" s="169">
        <v>1</v>
      </c>
      <c r="BD347" s="169"/>
      <c r="BE347" s="171"/>
      <c r="BF347" s="171"/>
      <c r="BG347" s="171"/>
      <c r="BH347" s="172">
        <v>35</v>
      </c>
      <c r="BI347" s="172">
        <v>10.436500000000001</v>
      </c>
      <c r="BJ347" s="172">
        <v>11.45382</v>
      </c>
      <c r="BK347" s="205"/>
      <c r="BL347" s="205"/>
      <c r="BM347" s="205"/>
      <c r="BN347" s="205"/>
      <c r="BO347" s="205"/>
    </row>
    <row r="348" spans="1:67" x14ac:dyDescent="0.35">
      <c r="A348" s="175" t="str">
        <f t="shared" si="5"/>
        <v>059</v>
      </c>
      <c r="B348" s="206" t="s">
        <v>515</v>
      </c>
      <c r="C348" s="207" t="s">
        <v>151</v>
      </c>
      <c r="D348" s="175">
        <v>16043</v>
      </c>
      <c r="E348" s="156">
        <v>232</v>
      </c>
      <c r="F348" s="157">
        <v>183.98944751213401</v>
      </c>
      <c r="G348" s="157">
        <v>142.26630401440801</v>
      </c>
      <c r="H348" s="157">
        <v>96.584519073658896</v>
      </c>
      <c r="I348" s="156">
        <v>14.4277919219293</v>
      </c>
      <c r="J348" s="157">
        <v>15.2753815551554</v>
      </c>
      <c r="K348" s="157">
        <v>14.832585498728299</v>
      </c>
      <c r="L348" s="157">
        <v>14.147275020487699</v>
      </c>
      <c r="M348" s="158">
        <v>1.9342874291308401</v>
      </c>
      <c r="N348" s="158">
        <v>1.9342874291308401</v>
      </c>
      <c r="O348" s="210">
        <v>1</v>
      </c>
      <c r="P348" s="210">
        <v>1</v>
      </c>
      <c r="Q348" s="210"/>
      <c r="R348" s="210"/>
      <c r="S348" s="118"/>
      <c r="T348" s="208"/>
      <c r="U348" s="118"/>
      <c r="V348" s="118"/>
      <c r="W348" s="118"/>
      <c r="X348" s="161"/>
      <c r="Y348" s="120"/>
      <c r="Z348" s="162"/>
      <c r="AA348" s="121">
        <v>1</v>
      </c>
      <c r="AB348" s="121">
        <v>1</v>
      </c>
      <c r="AC348" s="121"/>
      <c r="AD348" s="174"/>
      <c r="AE348" s="121">
        <v>0.15913128000000001</v>
      </c>
      <c r="AF348" s="180">
        <v>3122.0240000000003</v>
      </c>
      <c r="AG348" s="185">
        <v>1.2488096000000002</v>
      </c>
      <c r="AH348" s="123">
        <v>75</v>
      </c>
      <c r="AI348" s="123">
        <v>831.10390559999996</v>
      </c>
      <c r="AJ348" s="123">
        <v>0.83110390559999991</v>
      </c>
      <c r="AK348" s="164">
        <v>1.745318202</v>
      </c>
      <c r="AL348" s="165"/>
      <c r="AM348" s="165"/>
      <c r="AN348" s="209"/>
      <c r="AO348" s="166"/>
      <c r="AP348" s="166"/>
      <c r="AQ348" s="167"/>
      <c r="AR348" s="167"/>
      <c r="AS348" s="168"/>
      <c r="AT348" s="168"/>
      <c r="AU348" s="168"/>
      <c r="AV348" s="169"/>
      <c r="AW348" s="169"/>
      <c r="AX348" s="169"/>
      <c r="AY348" s="170"/>
      <c r="AZ348" s="170"/>
      <c r="BA348" s="170"/>
      <c r="BB348" s="169"/>
      <c r="BC348" s="169"/>
      <c r="BD348" s="169"/>
      <c r="BE348" s="171"/>
      <c r="BF348" s="171"/>
      <c r="BG348" s="171"/>
      <c r="BH348" s="172">
        <v>9</v>
      </c>
      <c r="BI348" s="172">
        <v>0.13585</v>
      </c>
      <c r="BJ348" s="172">
        <v>0.25609999999999999</v>
      </c>
      <c r="BK348" s="205"/>
      <c r="BL348" s="205"/>
      <c r="BM348" s="205"/>
      <c r="BN348" s="205"/>
      <c r="BO348" s="205"/>
    </row>
    <row r="349" spans="1:67" x14ac:dyDescent="0.35">
      <c r="A349" s="175" t="str">
        <f t="shared" si="5"/>
        <v>059</v>
      </c>
      <c r="B349" s="206" t="s">
        <v>545</v>
      </c>
      <c r="C349" s="207" t="s">
        <v>859</v>
      </c>
      <c r="D349" s="175">
        <v>71230</v>
      </c>
      <c r="E349" s="156">
        <v>1095</v>
      </c>
      <c r="F349" s="157">
        <v>869.98035140193201</v>
      </c>
      <c r="G349" s="157">
        <v>671.48435618460405</v>
      </c>
      <c r="H349" s="157">
        <v>454.81126895659298</v>
      </c>
      <c r="I349" s="156">
        <v>81.092376128249796</v>
      </c>
      <c r="J349" s="157">
        <v>85.856310742215697</v>
      </c>
      <c r="K349" s="157">
        <v>83.367545687230901</v>
      </c>
      <c r="L349" s="157">
        <v>79.515711992454001</v>
      </c>
      <c r="M349" s="158">
        <v>12.7488017923695</v>
      </c>
      <c r="N349" s="158">
        <v>12.7488017923695</v>
      </c>
      <c r="O349" s="210">
        <v>2</v>
      </c>
      <c r="P349" s="210">
        <v>2</v>
      </c>
      <c r="Q349" s="210">
        <v>1300</v>
      </c>
      <c r="R349" s="210">
        <v>1.3</v>
      </c>
      <c r="S349" s="118"/>
      <c r="T349" s="208"/>
      <c r="U349" s="118"/>
      <c r="V349" s="118"/>
      <c r="W349" s="118"/>
      <c r="X349" s="161"/>
      <c r="Y349" s="120"/>
      <c r="Z349" s="162"/>
      <c r="AA349" s="121">
        <v>1</v>
      </c>
      <c r="AB349" s="121">
        <v>2</v>
      </c>
      <c r="AC349" s="121">
        <v>232</v>
      </c>
      <c r="AD349" s="174">
        <v>0.23200000000000001</v>
      </c>
      <c r="AE349" s="121">
        <v>2.205097587</v>
      </c>
      <c r="AF349" s="180">
        <v>7160.9609999999993</v>
      </c>
      <c r="AG349" s="185">
        <v>2.8643844000000001</v>
      </c>
      <c r="AH349" s="123">
        <v>94</v>
      </c>
      <c r="AI349" s="123">
        <v>1036.1095359999999</v>
      </c>
      <c r="AJ349" s="123">
        <v>1.0361095359999999</v>
      </c>
      <c r="AK349" s="164">
        <v>2.1758300249999998</v>
      </c>
      <c r="AL349" s="124"/>
      <c r="AM349" s="124"/>
      <c r="AN349" s="186"/>
      <c r="AO349" s="166"/>
      <c r="AP349" s="166"/>
      <c r="AQ349" s="167">
        <v>1</v>
      </c>
      <c r="AR349" s="167"/>
      <c r="AS349" s="168"/>
      <c r="AT349" s="168"/>
      <c r="AU349" s="168"/>
      <c r="AV349" s="169"/>
      <c r="AW349" s="169"/>
      <c r="AX349" s="169"/>
      <c r="AY349" s="170"/>
      <c r="AZ349" s="170"/>
      <c r="BA349" s="170"/>
      <c r="BB349" s="169"/>
      <c r="BC349" s="169"/>
      <c r="BD349" s="169"/>
      <c r="BE349" s="171"/>
      <c r="BF349" s="171"/>
      <c r="BG349" s="171"/>
      <c r="BH349" s="172">
        <v>54</v>
      </c>
      <c r="BI349" s="172">
        <v>4.1662600000000003</v>
      </c>
      <c r="BJ349" s="172">
        <v>5.3376999999999999</v>
      </c>
      <c r="BK349" s="205"/>
      <c r="BL349" s="205"/>
      <c r="BM349" s="205"/>
      <c r="BO349" s="205"/>
    </row>
    <row r="350" spans="1:67" x14ac:dyDescent="0.35">
      <c r="A350" s="175" t="str">
        <f t="shared" si="5"/>
        <v>059</v>
      </c>
      <c r="B350" s="206" t="s">
        <v>557</v>
      </c>
      <c r="C350" s="207" t="s">
        <v>188</v>
      </c>
      <c r="D350" s="175">
        <v>20535</v>
      </c>
      <c r="E350" s="156">
        <v>335</v>
      </c>
      <c r="F350" s="157">
        <v>266.49594027273997</v>
      </c>
      <c r="G350" s="157">
        <v>204.67223630761799</v>
      </c>
      <c r="H350" s="157">
        <v>137.73506931950101</v>
      </c>
      <c r="I350" s="156">
        <v>28.3826502093481</v>
      </c>
      <c r="J350" s="157">
        <v>30.050046038945599</v>
      </c>
      <c r="K350" s="157">
        <v>29.178968492800401</v>
      </c>
      <c r="L350" s="157">
        <v>27.8308115680295</v>
      </c>
      <c r="M350" s="158">
        <v>1.99579102404709</v>
      </c>
      <c r="N350" s="158">
        <v>1.99579102404709</v>
      </c>
      <c r="O350" s="210">
        <v>2</v>
      </c>
      <c r="P350" s="210">
        <v>2</v>
      </c>
      <c r="Q350" s="210">
        <v>100</v>
      </c>
      <c r="R350" s="210">
        <v>0.1</v>
      </c>
      <c r="S350" s="118"/>
      <c r="T350" s="208"/>
      <c r="U350" s="118"/>
      <c r="V350" s="118"/>
      <c r="W350" s="118"/>
      <c r="X350" s="161"/>
      <c r="Y350" s="120"/>
      <c r="Z350" s="162"/>
      <c r="AA350" s="121"/>
      <c r="AB350" s="121"/>
      <c r="AC350" s="121"/>
      <c r="AD350" s="174"/>
      <c r="AE350" s="121"/>
      <c r="AF350" s="180">
        <v>4674.3305</v>
      </c>
      <c r="AG350" s="185">
        <v>1.8697321999999998</v>
      </c>
      <c r="AH350" s="123">
        <v>92</v>
      </c>
      <c r="AI350" s="123">
        <v>1025.0281500000001</v>
      </c>
      <c r="AJ350" s="123">
        <v>1.02502815</v>
      </c>
      <c r="AK350" s="164">
        <v>2.1525591159999999</v>
      </c>
      <c r="AL350" s="124"/>
      <c r="AM350" s="124"/>
      <c r="AN350" s="186"/>
      <c r="AO350" s="166"/>
      <c r="AP350" s="166"/>
      <c r="AQ350" s="167"/>
      <c r="AR350" s="167"/>
      <c r="AS350" s="168"/>
      <c r="AT350" s="168"/>
      <c r="AU350" s="168"/>
      <c r="AV350" s="169"/>
      <c r="AW350" s="169"/>
      <c r="AX350" s="169"/>
      <c r="AY350" s="170"/>
      <c r="AZ350" s="170"/>
      <c r="BA350" s="170"/>
      <c r="BB350" s="169"/>
      <c r="BC350" s="169"/>
      <c r="BD350" s="169"/>
      <c r="BE350" s="171"/>
      <c r="BF350" s="171"/>
      <c r="BG350" s="171"/>
      <c r="BH350" s="172">
        <v>28</v>
      </c>
      <c r="BI350" s="172">
        <v>4.5212000000000003</v>
      </c>
      <c r="BJ350" s="172">
        <v>4.8481800000000002</v>
      </c>
      <c r="BK350" s="205"/>
      <c r="BL350" s="205"/>
      <c r="BM350" s="205"/>
      <c r="BN350" s="205"/>
      <c r="BO350" s="205"/>
    </row>
    <row r="351" spans="1:67" x14ac:dyDescent="0.35">
      <c r="A351" s="175" t="str">
        <f t="shared" si="5"/>
        <v>059</v>
      </c>
      <c r="B351" s="206" t="s">
        <v>558</v>
      </c>
      <c r="C351" s="207" t="s">
        <v>189</v>
      </c>
      <c r="D351" s="175">
        <v>52096</v>
      </c>
      <c r="E351" s="156">
        <v>723</v>
      </c>
      <c r="F351" s="157">
        <v>573.89143953436803</v>
      </c>
      <c r="G351" s="157">
        <v>446.56116020851101</v>
      </c>
      <c r="H351" s="157">
        <v>305.62945342714698</v>
      </c>
      <c r="I351" s="156">
        <v>105.165524127674</v>
      </c>
      <c r="J351" s="157">
        <v>98.405281413463001</v>
      </c>
      <c r="K351" s="157">
        <v>96.712773985702299</v>
      </c>
      <c r="L351" s="157">
        <v>94.093299268371396</v>
      </c>
      <c r="M351" s="158">
        <v>5.1850010413487402</v>
      </c>
      <c r="N351" s="158">
        <v>5.69950778790857</v>
      </c>
      <c r="O351" s="210"/>
      <c r="P351" s="210"/>
      <c r="Q351" s="210"/>
      <c r="R351" s="210"/>
      <c r="S351" s="118"/>
      <c r="T351" s="208"/>
      <c r="U351" s="118"/>
      <c r="V351" s="118"/>
      <c r="W351" s="118"/>
      <c r="X351" s="161"/>
      <c r="Y351" s="120"/>
      <c r="Z351" s="162"/>
      <c r="AA351" s="121">
        <v>1</v>
      </c>
      <c r="AB351" s="121">
        <v>1</v>
      </c>
      <c r="AC351" s="121"/>
      <c r="AD351" s="174"/>
      <c r="AE351" s="121">
        <v>2.0723611919999998</v>
      </c>
      <c r="AF351" s="180">
        <v>5507.3019999999997</v>
      </c>
      <c r="AG351" s="185">
        <v>2.2029207999999998</v>
      </c>
      <c r="AH351" s="123">
        <v>188</v>
      </c>
      <c r="AI351" s="123">
        <v>2088.8411489999999</v>
      </c>
      <c r="AJ351" s="123">
        <v>2.0888411489999998</v>
      </c>
      <c r="AK351" s="164">
        <v>4.3865664139999998</v>
      </c>
      <c r="AL351" s="124"/>
      <c r="AM351" s="124"/>
      <c r="AN351" s="186"/>
      <c r="AO351" s="166"/>
      <c r="AP351" s="166"/>
      <c r="AQ351" s="167"/>
      <c r="AR351" s="167"/>
      <c r="AS351" s="168"/>
      <c r="AT351" s="168"/>
      <c r="AU351" s="168"/>
      <c r="AV351" s="169"/>
      <c r="AW351" s="169"/>
      <c r="AX351" s="169"/>
      <c r="AY351" s="170"/>
      <c r="AZ351" s="170"/>
      <c r="BA351" s="170"/>
      <c r="BB351" s="169"/>
      <c r="BC351" s="169"/>
      <c r="BD351" s="169"/>
      <c r="BE351" s="171"/>
      <c r="BF351" s="171"/>
      <c r="BG351" s="171"/>
      <c r="BH351" s="172">
        <v>22</v>
      </c>
      <c r="BI351" s="172">
        <v>0.73719999999999997</v>
      </c>
      <c r="BJ351" s="172">
        <v>1.2383999999999999</v>
      </c>
      <c r="BK351" s="205"/>
      <c r="BL351" s="205"/>
      <c r="BM351" s="205"/>
      <c r="BN351" s="205"/>
      <c r="BO351" s="205"/>
    </row>
    <row r="352" spans="1:67" x14ac:dyDescent="0.35">
      <c r="A352" s="175" t="str">
        <f t="shared" si="5"/>
        <v>059</v>
      </c>
      <c r="B352" s="206" t="s">
        <v>571</v>
      </c>
      <c r="C352" s="207" t="s">
        <v>204</v>
      </c>
      <c r="D352" s="175">
        <v>6441</v>
      </c>
      <c r="E352" s="156">
        <v>85</v>
      </c>
      <c r="F352" s="157">
        <v>67.776876941883202</v>
      </c>
      <c r="G352" s="157">
        <v>53.030384733697801</v>
      </c>
      <c r="H352" s="157">
        <v>36.5476179006058</v>
      </c>
      <c r="I352" s="156">
        <v>5.1849963192158297</v>
      </c>
      <c r="J352" s="157">
        <v>5.4895993487205104</v>
      </c>
      <c r="K352" s="157">
        <v>5.3304692520874903</v>
      </c>
      <c r="L352" s="157">
        <v>5.0841853906050796</v>
      </c>
      <c r="M352" s="158">
        <v>0.27645960917203999</v>
      </c>
      <c r="N352" s="158">
        <v>0.27671568383915601</v>
      </c>
      <c r="O352" s="210"/>
      <c r="P352" s="210"/>
      <c r="Q352" s="210"/>
      <c r="R352" s="210"/>
      <c r="S352" s="118"/>
      <c r="T352" s="208"/>
      <c r="U352" s="118"/>
      <c r="V352" s="118"/>
      <c r="W352" s="118"/>
      <c r="X352" s="161"/>
      <c r="Y352" s="120"/>
      <c r="Z352" s="162"/>
      <c r="AA352" s="121"/>
      <c r="AB352" s="121"/>
      <c r="AC352" s="121"/>
      <c r="AD352" s="174"/>
      <c r="AE352" s="121"/>
      <c r="AF352" s="180">
        <v>1791.309</v>
      </c>
      <c r="AG352" s="185">
        <v>0.71652359999999993</v>
      </c>
      <c r="AH352" s="123">
        <v>30</v>
      </c>
      <c r="AI352" s="123">
        <v>332.44156229999999</v>
      </c>
      <c r="AJ352" s="123">
        <v>0.33244156229999999</v>
      </c>
      <c r="AK352" s="164">
        <v>0.69812728099999999</v>
      </c>
      <c r="AL352" s="124"/>
      <c r="AM352" s="124"/>
      <c r="AN352" s="186"/>
      <c r="AO352" s="166"/>
      <c r="AP352" s="166"/>
      <c r="AQ352" s="167"/>
      <c r="AR352" s="167"/>
      <c r="AS352" s="168"/>
      <c r="AT352" s="168"/>
      <c r="AU352" s="168"/>
      <c r="AV352" s="169"/>
      <c r="AW352" s="169"/>
      <c r="AX352" s="169"/>
      <c r="AY352" s="170"/>
      <c r="AZ352" s="170"/>
      <c r="BA352" s="170"/>
      <c r="BB352" s="169"/>
      <c r="BC352" s="169"/>
      <c r="BD352" s="169"/>
      <c r="BE352" s="171"/>
      <c r="BF352" s="171"/>
      <c r="BG352" s="171"/>
      <c r="BH352" s="172">
        <v>6</v>
      </c>
      <c r="BI352" s="172">
        <v>1.8249999999999999E-2</v>
      </c>
      <c r="BJ352" s="172">
        <v>4.7419999999999997E-2</v>
      </c>
      <c r="BK352" s="205"/>
      <c r="BL352" s="205"/>
      <c r="BM352" s="205"/>
      <c r="BN352" s="205"/>
      <c r="BO352" s="205"/>
    </row>
    <row r="353" spans="1:67" x14ac:dyDescent="0.35">
      <c r="A353" s="175" t="str">
        <f t="shared" si="5"/>
        <v>059</v>
      </c>
      <c r="B353" s="206" t="s">
        <v>576</v>
      </c>
      <c r="C353" s="207" t="s">
        <v>209</v>
      </c>
      <c r="D353" s="175">
        <v>11663</v>
      </c>
      <c r="E353" s="156">
        <v>174</v>
      </c>
      <c r="F353" s="157">
        <v>137.80431877048699</v>
      </c>
      <c r="G353" s="157">
        <v>106.920586790011</v>
      </c>
      <c r="H353" s="157">
        <v>72.908621791807207</v>
      </c>
      <c r="I353" s="156">
        <v>14.4035617787478</v>
      </c>
      <c r="J353" s="157">
        <v>15.2497279635153</v>
      </c>
      <c r="K353" s="157">
        <v>14.8076755421438</v>
      </c>
      <c r="L353" s="157">
        <v>14.1235159795181</v>
      </c>
      <c r="M353" s="158">
        <v>0.40752273555777202</v>
      </c>
      <c r="N353" s="158">
        <v>0.41137064540782903</v>
      </c>
      <c r="O353" s="210">
        <v>1</v>
      </c>
      <c r="P353" s="210">
        <v>1</v>
      </c>
      <c r="Q353" s="210"/>
      <c r="R353" s="210"/>
      <c r="S353" s="118"/>
      <c r="T353" s="208"/>
      <c r="U353" s="118"/>
      <c r="V353" s="118"/>
      <c r="W353" s="118"/>
      <c r="X353" s="161"/>
      <c r="Y353" s="120"/>
      <c r="Z353" s="162"/>
      <c r="AA353" s="121"/>
      <c r="AB353" s="121"/>
      <c r="AC353" s="121"/>
      <c r="AD353" s="174"/>
      <c r="AE353" s="121"/>
      <c r="AF353" s="180">
        <v>2719.7809999999999</v>
      </c>
      <c r="AG353" s="185">
        <v>1.0879124</v>
      </c>
      <c r="AH353" s="123">
        <v>44</v>
      </c>
      <c r="AI353" s="123">
        <v>493.12165069999998</v>
      </c>
      <c r="AJ353" s="123">
        <v>0.49312165069999997</v>
      </c>
      <c r="AK353" s="164">
        <v>1.0355554659999999</v>
      </c>
      <c r="AL353" s="165"/>
      <c r="AM353" s="165"/>
      <c r="AN353" s="209"/>
      <c r="AO353" s="166"/>
      <c r="AP353" s="166"/>
      <c r="AQ353" s="167"/>
      <c r="AR353" s="167"/>
      <c r="AS353" s="168"/>
      <c r="AT353" s="168"/>
      <c r="AU353" s="168"/>
      <c r="AV353" s="169"/>
      <c r="AW353" s="169"/>
      <c r="AX353" s="169"/>
      <c r="AY353" s="170"/>
      <c r="AZ353" s="170"/>
      <c r="BA353" s="170"/>
      <c r="BB353" s="169"/>
      <c r="BC353" s="169"/>
      <c r="BD353" s="169"/>
      <c r="BE353" s="171"/>
      <c r="BF353" s="171"/>
      <c r="BG353" s="171"/>
      <c r="BH353" s="172">
        <v>5</v>
      </c>
      <c r="BI353" s="172">
        <v>1.38E-2</v>
      </c>
      <c r="BJ353" s="172">
        <v>3.8899999999999997E-2</v>
      </c>
      <c r="BK353" s="205"/>
      <c r="BL353" s="205"/>
      <c r="BM353" s="205"/>
      <c r="BN353" s="205"/>
      <c r="BO353" s="205"/>
    </row>
    <row r="354" spans="1:67" x14ac:dyDescent="0.35">
      <c r="A354" s="175" t="str">
        <f t="shared" si="5"/>
        <v>059</v>
      </c>
      <c r="B354" s="206" t="s">
        <v>603</v>
      </c>
      <c r="C354" s="207" t="s">
        <v>234</v>
      </c>
      <c r="D354" s="175">
        <v>24716</v>
      </c>
      <c r="E354" s="156">
        <v>461</v>
      </c>
      <c r="F354" s="157">
        <v>366.37962125030703</v>
      </c>
      <c r="G354" s="157">
        <v>281.21011097901697</v>
      </c>
      <c r="H354" s="157">
        <v>189.088235396556</v>
      </c>
      <c r="I354" s="156">
        <v>45.400125552363797</v>
      </c>
      <c r="J354" s="157">
        <v>48.0564478967895</v>
      </c>
      <c r="K354" s="157">
        <v>46.668737367303798</v>
      </c>
      <c r="L354" s="157">
        <v>44.520993382645997</v>
      </c>
      <c r="M354" s="158">
        <v>3.4865257278703901</v>
      </c>
      <c r="N354" s="158">
        <v>3.6400733031425498</v>
      </c>
      <c r="O354" s="210">
        <v>2</v>
      </c>
      <c r="P354" s="210">
        <v>4</v>
      </c>
      <c r="Q354" s="210">
        <v>1419</v>
      </c>
      <c r="R354" s="210">
        <v>1.419</v>
      </c>
      <c r="S354" s="118"/>
      <c r="T354" s="208"/>
      <c r="U354" s="118"/>
      <c r="V354" s="118"/>
      <c r="W354" s="118"/>
      <c r="X354" s="161"/>
      <c r="Y354" s="120"/>
      <c r="Z354" s="162"/>
      <c r="AA354" s="121">
        <v>1</v>
      </c>
      <c r="AB354" s="121">
        <v>1</v>
      </c>
      <c r="AC354" s="121"/>
      <c r="AD354" s="174"/>
      <c r="AE354" s="121">
        <v>1.1672010900000001</v>
      </c>
      <c r="AF354" s="180">
        <v>6712.8857499999995</v>
      </c>
      <c r="AG354" s="185">
        <v>2.6851542999999998</v>
      </c>
      <c r="AH354" s="123">
        <v>62</v>
      </c>
      <c r="AI354" s="123">
        <v>687.04589529999998</v>
      </c>
      <c r="AJ354" s="123">
        <v>0.68704589529999993</v>
      </c>
      <c r="AK354" s="164">
        <v>1.4427963800000001</v>
      </c>
      <c r="AL354" s="124"/>
      <c r="AM354" s="124"/>
      <c r="AN354" s="186"/>
      <c r="AO354" s="166"/>
      <c r="AP354" s="166"/>
      <c r="AQ354" s="167"/>
      <c r="AR354" s="167"/>
      <c r="AS354" s="168"/>
      <c r="AT354" s="168"/>
      <c r="AU354" s="168"/>
      <c r="AV354" s="169"/>
      <c r="AW354" s="169"/>
      <c r="AX354" s="169"/>
      <c r="AY354" s="170"/>
      <c r="AZ354" s="170"/>
      <c r="BA354" s="170"/>
      <c r="BB354" s="169"/>
      <c r="BC354" s="169"/>
      <c r="BD354" s="169"/>
      <c r="BE354" s="171"/>
      <c r="BF354" s="171"/>
      <c r="BG354" s="171"/>
      <c r="BH354" s="172">
        <v>25</v>
      </c>
      <c r="BI354" s="172">
        <v>0.89344999999999997</v>
      </c>
      <c r="BJ354" s="172">
        <v>1.3636200000000001</v>
      </c>
      <c r="BK354" s="205"/>
      <c r="BL354" s="205"/>
      <c r="BM354" s="205"/>
      <c r="BN354" s="205"/>
      <c r="BO354" s="205"/>
    </row>
    <row r="355" spans="1:67" x14ac:dyDescent="0.35">
      <c r="A355" s="175" t="str">
        <f t="shared" si="5"/>
        <v>059</v>
      </c>
      <c r="B355" s="206" t="s">
        <v>632</v>
      </c>
      <c r="C355" s="207" t="s">
        <v>850</v>
      </c>
      <c r="D355" s="175">
        <v>10227</v>
      </c>
      <c r="E355" s="156">
        <v>172</v>
      </c>
      <c r="F355" s="157">
        <v>136.19947606281701</v>
      </c>
      <c r="G355" s="157">
        <v>105.512094993725</v>
      </c>
      <c r="H355" s="157">
        <v>71.805766036968095</v>
      </c>
      <c r="I355" s="156">
        <v>13.8009551651423</v>
      </c>
      <c r="J355" s="157">
        <v>14.6117200132833</v>
      </c>
      <c r="K355" s="157">
        <v>14.1881618863627</v>
      </c>
      <c r="L355" s="157">
        <v>13.5326257353301</v>
      </c>
      <c r="M355" s="158">
        <v>0.79168051524439098</v>
      </c>
      <c r="N355" s="158">
        <v>0.79168922033744105</v>
      </c>
      <c r="O355" s="210"/>
      <c r="P355" s="210"/>
      <c r="Q355" s="210"/>
      <c r="R355" s="210"/>
      <c r="S355" s="118"/>
      <c r="T355" s="208"/>
      <c r="U355" s="118"/>
      <c r="V355" s="118"/>
      <c r="W355" s="118"/>
      <c r="X355" s="161"/>
      <c r="Y355" s="120"/>
      <c r="Z355" s="162"/>
      <c r="AA355" s="121">
        <v>1</v>
      </c>
      <c r="AB355" s="121">
        <v>2</v>
      </c>
      <c r="AC355" s="121"/>
      <c r="AD355" s="174"/>
      <c r="AE355" s="121">
        <v>7.0124999999999996E-3</v>
      </c>
      <c r="AF355" s="180">
        <v>2423.9295000000002</v>
      </c>
      <c r="AG355" s="185">
        <v>0.96957180000000009</v>
      </c>
      <c r="AH355" s="123">
        <v>48</v>
      </c>
      <c r="AI355" s="123">
        <v>531.90649959999996</v>
      </c>
      <c r="AJ355" s="123">
        <v>0.53190649959999992</v>
      </c>
      <c r="AK355" s="164">
        <v>1.1170036489999999</v>
      </c>
      <c r="AL355" s="124"/>
      <c r="AM355" s="124"/>
      <c r="AN355" s="186"/>
      <c r="AO355" s="166"/>
      <c r="AP355" s="166"/>
      <c r="AQ355" s="167"/>
      <c r="AR355" s="167"/>
      <c r="AS355" s="168"/>
      <c r="AT355" s="168"/>
      <c r="AU355" s="168"/>
      <c r="AV355" s="169"/>
      <c r="AW355" s="169"/>
      <c r="AX355" s="169"/>
      <c r="AY355" s="170"/>
      <c r="AZ355" s="170"/>
      <c r="BA355" s="170"/>
      <c r="BB355" s="169"/>
      <c r="BC355" s="169"/>
      <c r="BD355" s="169"/>
      <c r="BE355" s="171"/>
      <c r="BF355" s="171"/>
      <c r="BG355" s="171"/>
      <c r="BH355" s="172">
        <v>8</v>
      </c>
      <c r="BI355" s="172">
        <v>0.43030000000000002</v>
      </c>
      <c r="BJ355" s="172">
        <v>0.68049999999999999</v>
      </c>
      <c r="BK355" s="205"/>
      <c r="BL355" s="205"/>
      <c r="BM355" s="205"/>
      <c r="BN355" s="205"/>
      <c r="BO355" s="205"/>
    </row>
    <row r="356" spans="1:67" x14ac:dyDescent="0.35">
      <c r="A356" s="175" t="str">
        <f t="shared" si="5"/>
        <v>059</v>
      </c>
      <c r="B356" s="206" t="s">
        <v>692</v>
      </c>
      <c r="C356" s="207" t="s">
        <v>317</v>
      </c>
      <c r="D356" s="175">
        <v>17727</v>
      </c>
      <c r="E356" s="156">
        <v>338</v>
      </c>
      <c r="F356" s="157">
        <v>268.70672333381299</v>
      </c>
      <c r="G356" s="157">
        <v>206.00918153127901</v>
      </c>
      <c r="H356" s="157">
        <v>138.31678153650699</v>
      </c>
      <c r="I356" s="156">
        <v>39.305355375508498</v>
      </c>
      <c r="J356" s="157">
        <v>41.613643755872303</v>
      </c>
      <c r="K356" s="157">
        <v>40.407752423729399</v>
      </c>
      <c r="L356" s="157">
        <v>38.541407966632597</v>
      </c>
      <c r="M356" s="158">
        <v>2.02065654408137</v>
      </c>
      <c r="N356" s="158">
        <v>2.1824484458435398</v>
      </c>
      <c r="O356" s="210"/>
      <c r="P356" s="210"/>
      <c r="Q356" s="210"/>
      <c r="R356" s="210"/>
      <c r="S356" s="118"/>
      <c r="T356" s="208"/>
      <c r="U356" s="118"/>
      <c r="V356" s="118"/>
      <c r="W356" s="118"/>
      <c r="X356" s="161"/>
      <c r="Y356" s="120"/>
      <c r="Z356" s="162"/>
      <c r="AA356" s="121">
        <v>1</v>
      </c>
      <c r="AB356" s="121">
        <v>1</v>
      </c>
      <c r="AC356" s="121">
        <v>2000</v>
      </c>
      <c r="AD356" s="174">
        <v>2</v>
      </c>
      <c r="AE356" s="121"/>
      <c r="AF356" s="180">
        <v>2602.80375</v>
      </c>
      <c r="AG356" s="185">
        <v>1.0411215</v>
      </c>
      <c r="AH356" s="123">
        <v>11</v>
      </c>
      <c r="AI356" s="123">
        <v>121.8952395</v>
      </c>
      <c r="AJ356" s="123">
        <v>0.1218952395</v>
      </c>
      <c r="AK356" s="164">
        <v>0.25598000300000001</v>
      </c>
      <c r="AL356" s="124"/>
      <c r="AM356" s="124"/>
      <c r="AN356" s="186"/>
      <c r="AO356" s="166"/>
      <c r="AP356" s="166"/>
      <c r="AQ356" s="167"/>
      <c r="AR356" s="167"/>
      <c r="AS356" s="168"/>
      <c r="AT356" s="168"/>
      <c r="AU356" s="168"/>
      <c r="AV356" s="169"/>
      <c r="AW356" s="169"/>
      <c r="AX356" s="169"/>
      <c r="AY356" s="170"/>
      <c r="AZ356" s="170"/>
      <c r="BA356" s="170"/>
      <c r="BB356" s="169">
        <v>1</v>
      </c>
      <c r="BC356" s="169">
        <v>2</v>
      </c>
      <c r="BD356" s="169"/>
      <c r="BE356" s="171"/>
      <c r="BF356" s="171"/>
      <c r="BG356" s="171"/>
      <c r="BH356" s="172">
        <v>5</v>
      </c>
      <c r="BI356" s="172">
        <v>0.13</v>
      </c>
      <c r="BJ356" s="172">
        <v>0.23400000000000001</v>
      </c>
      <c r="BK356" s="205"/>
      <c r="BL356" s="205"/>
      <c r="BM356" s="205"/>
      <c r="BN356" s="205"/>
      <c r="BO356" s="205"/>
    </row>
    <row r="357" spans="1:67" x14ac:dyDescent="0.35">
      <c r="A357" s="175" t="str">
        <f t="shared" si="5"/>
        <v>059</v>
      </c>
      <c r="B357" s="206" t="s">
        <v>373</v>
      </c>
      <c r="C357" s="207" t="s">
        <v>12</v>
      </c>
      <c r="D357" s="175">
        <v>24207</v>
      </c>
      <c r="E357" s="156">
        <v>343</v>
      </c>
      <c r="F357" s="157">
        <v>272.01649891263702</v>
      </c>
      <c r="G357" s="157">
        <v>212.15454650605599</v>
      </c>
      <c r="H357" s="157">
        <v>145.62675701647399</v>
      </c>
      <c r="I357" s="156">
        <v>24.015721556283498</v>
      </c>
      <c r="J357" s="157">
        <v>25.417331317435099</v>
      </c>
      <c r="K357" s="157">
        <v>24.685105189886301</v>
      </c>
      <c r="L357" s="157">
        <v>23.5518470445909</v>
      </c>
      <c r="M357" s="158">
        <v>1.53430058147104</v>
      </c>
      <c r="N357" s="158">
        <v>1.5522977591695699</v>
      </c>
      <c r="O357" s="210"/>
      <c r="P357" s="210"/>
      <c r="Q357" s="210"/>
      <c r="R357" s="210"/>
      <c r="S357" s="118"/>
      <c r="T357" s="208"/>
      <c r="U357" s="118"/>
      <c r="V357" s="118"/>
      <c r="W357" s="118"/>
      <c r="X357" s="161"/>
      <c r="Y357" s="120"/>
      <c r="Z357" s="162"/>
      <c r="AA357" s="121">
        <v>1</v>
      </c>
      <c r="AB357" s="121">
        <v>1</v>
      </c>
      <c r="AC357" s="121"/>
      <c r="AD357" s="174"/>
      <c r="AE357" s="121">
        <v>0.31265731200000002</v>
      </c>
      <c r="AF357" s="180">
        <v>5868.6197499999998</v>
      </c>
      <c r="AG357" s="185">
        <v>2.3474478999999997</v>
      </c>
      <c r="AH357" s="123">
        <v>188</v>
      </c>
      <c r="AI357" s="123">
        <v>2475.1799999999998</v>
      </c>
      <c r="AJ357" s="123">
        <v>2.4751799999999999</v>
      </c>
      <c r="AK357" s="164">
        <v>5.1978780000000002</v>
      </c>
      <c r="AL357" s="124"/>
      <c r="AM357" s="124"/>
      <c r="AN357" s="186"/>
      <c r="AO357" s="166"/>
      <c r="AP357" s="166"/>
      <c r="AQ357" s="167"/>
      <c r="AR357" s="167"/>
      <c r="AS357" s="168"/>
      <c r="AT357" s="168"/>
      <c r="AU357" s="168"/>
      <c r="AV357" s="169"/>
      <c r="AW357" s="169"/>
      <c r="AX357" s="169"/>
      <c r="AY357" s="170"/>
      <c r="AZ357" s="170"/>
      <c r="BA357" s="170"/>
      <c r="BB357" s="169"/>
      <c r="BC357" s="169"/>
      <c r="BD357" s="169"/>
      <c r="BE357" s="171"/>
      <c r="BF357" s="171"/>
      <c r="BG357" s="171"/>
      <c r="BH357" s="172">
        <v>16</v>
      </c>
      <c r="BI357" s="172">
        <v>1.9013</v>
      </c>
      <c r="BJ357" s="172">
        <v>2.1856</v>
      </c>
      <c r="BK357" s="205"/>
      <c r="BL357" s="205"/>
      <c r="BM357" s="205"/>
      <c r="BO357" s="205"/>
    </row>
    <row r="358" spans="1:67" x14ac:dyDescent="0.35">
      <c r="A358" s="175" t="str">
        <f t="shared" si="5"/>
        <v>059</v>
      </c>
      <c r="B358" s="206" t="s">
        <v>426</v>
      </c>
      <c r="C358" s="207" t="s">
        <v>63</v>
      </c>
      <c r="D358" s="175">
        <v>11618</v>
      </c>
      <c r="E358" s="156">
        <v>159</v>
      </c>
      <c r="F358" s="157">
        <v>126.25462084618999</v>
      </c>
      <c r="G358" s="157">
        <v>99.426936881611596</v>
      </c>
      <c r="H358" s="157">
        <v>69.078507890360399</v>
      </c>
      <c r="I358" s="156">
        <v>9.8369877165585198</v>
      </c>
      <c r="J358" s="157">
        <v>10.398238560029601</v>
      </c>
      <c r="K358" s="157">
        <v>10.1050310331637</v>
      </c>
      <c r="L358" s="157">
        <v>9.6512370403229699</v>
      </c>
      <c r="M358" s="158">
        <v>0.69807581050110901</v>
      </c>
      <c r="N358" s="158">
        <v>0.69807581050110901</v>
      </c>
      <c r="O358" s="210"/>
      <c r="P358" s="210"/>
      <c r="Q358" s="210"/>
      <c r="R358" s="210"/>
      <c r="S358" s="118"/>
      <c r="T358" s="208"/>
      <c r="U358" s="118"/>
      <c r="V358" s="118"/>
      <c r="W358" s="118"/>
      <c r="X358" s="161"/>
      <c r="Y358" s="120"/>
      <c r="Z358" s="162"/>
      <c r="AA358" s="121"/>
      <c r="AB358" s="121"/>
      <c r="AC358" s="121"/>
      <c r="AD358" s="174"/>
      <c r="AE358" s="121"/>
      <c r="AF358" s="180">
        <v>3228.4137500000002</v>
      </c>
      <c r="AG358" s="185">
        <v>1.2913654999999999</v>
      </c>
      <c r="AH358" s="123">
        <v>185</v>
      </c>
      <c r="AI358" s="123">
        <v>2137.4333609999999</v>
      </c>
      <c r="AJ358" s="123">
        <v>2.1374333609999998</v>
      </c>
      <c r="AK358" s="164">
        <v>4.488610059</v>
      </c>
      <c r="AL358" s="165"/>
      <c r="AM358" s="165"/>
      <c r="AN358" s="209"/>
      <c r="AO358" s="166"/>
      <c r="AP358" s="166"/>
      <c r="AQ358" s="167"/>
      <c r="AR358" s="167"/>
      <c r="AS358" s="168"/>
      <c r="AT358" s="168"/>
      <c r="AU358" s="168"/>
      <c r="AV358" s="169"/>
      <c r="AW358" s="169"/>
      <c r="AX358" s="169"/>
      <c r="AY358" s="170"/>
      <c r="AZ358" s="170"/>
      <c r="BA358" s="170"/>
      <c r="BB358" s="169"/>
      <c r="BC358" s="169"/>
      <c r="BD358" s="169"/>
      <c r="BE358" s="171"/>
      <c r="BF358" s="171"/>
      <c r="BG358" s="171"/>
      <c r="BH358" s="172">
        <v>9</v>
      </c>
      <c r="BI358" s="172">
        <v>0.1128</v>
      </c>
      <c r="BJ358" s="172">
        <v>0.2243</v>
      </c>
      <c r="BK358" s="205"/>
      <c r="BL358" s="205"/>
      <c r="BM358" s="205"/>
      <c r="BN358" s="205"/>
      <c r="BO358" s="205"/>
    </row>
    <row r="359" spans="1:67" x14ac:dyDescent="0.35">
      <c r="A359" s="175" t="str">
        <f t="shared" si="5"/>
        <v>059</v>
      </c>
      <c r="B359" s="206" t="s">
        <v>447</v>
      </c>
      <c r="C359" s="207" t="s">
        <v>86</v>
      </c>
      <c r="D359" s="175">
        <v>16780</v>
      </c>
      <c r="E359" s="156">
        <v>248</v>
      </c>
      <c r="F359" s="157">
        <v>196.40290294938501</v>
      </c>
      <c r="G359" s="157">
        <v>154.35993292096899</v>
      </c>
      <c r="H359" s="157">
        <v>106.978154736717</v>
      </c>
      <c r="I359" s="156">
        <v>16.9156703604285</v>
      </c>
      <c r="J359" s="157">
        <v>17.892352072439198</v>
      </c>
      <c r="K359" s="157">
        <v>17.382115994141799</v>
      </c>
      <c r="L359" s="157">
        <v>16.592429352270901</v>
      </c>
      <c r="M359" s="158">
        <v>0.93742373029260295</v>
      </c>
      <c r="N359" s="158">
        <v>0.93755204983656604</v>
      </c>
      <c r="O359" s="210"/>
      <c r="P359" s="210"/>
      <c r="Q359" s="210"/>
      <c r="R359" s="210"/>
      <c r="S359" s="118"/>
      <c r="T359" s="208"/>
      <c r="U359" s="118"/>
      <c r="V359" s="118"/>
      <c r="W359" s="118"/>
      <c r="X359" s="161"/>
      <c r="Y359" s="120"/>
      <c r="Z359" s="162"/>
      <c r="AA359" s="121">
        <v>2</v>
      </c>
      <c r="AB359" s="121">
        <v>4</v>
      </c>
      <c r="AC359" s="121"/>
      <c r="AD359" s="174"/>
      <c r="AE359" s="121">
        <v>2.935511634</v>
      </c>
      <c r="AF359" s="180">
        <v>4594.7780000000002</v>
      </c>
      <c r="AG359" s="185">
        <v>1.8379112</v>
      </c>
      <c r="AH359" s="123">
        <v>94</v>
      </c>
      <c r="AI359" s="123">
        <v>1097.3</v>
      </c>
      <c r="AJ359" s="123">
        <v>1.0972999999999999</v>
      </c>
      <c r="AK359" s="164">
        <v>2.3043300000000002</v>
      </c>
      <c r="AL359" s="124"/>
      <c r="AM359" s="124"/>
      <c r="AN359" s="186"/>
      <c r="AO359" s="166"/>
      <c r="AP359" s="166"/>
      <c r="AQ359" s="167"/>
      <c r="AR359" s="167"/>
      <c r="AS359" s="168"/>
      <c r="AT359" s="168"/>
      <c r="AU359" s="168"/>
      <c r="AV359" s="169"/>
      <c r="AW359" s="169"/>
      <c r="AX359" s="169"/>
      <c r="AY359" s="170"/>
      <c r="AZ359" s="170"/>
      <c r="BA359" s="170"/>
      <c r="BB359" s="169"/>
      <c r="BC359" s="169"/>
      <c r="BD359" s="169"/>
      <c r="BE359" s="171"/>
      <c r="BF359" s="171"/>
      <c r="BG359" s="171"/>
      <c r="BH359" s="172">
        <v>7</v>
      </c>
      <c r="BI359" s="172">
        <v>0.54595000000000005</v>
      </c>
      <c r="BJ359" s="172">
        <v>0.77029999999999998</v>
      </c>
      <c r="BK359" s="205"/>
      <c r="BL359" s="205"/>
      <c r="BM359" s="205"/>
      <c r="BN359" s="205"/>
      <c r="BO359" s="205"/>
    </row>
    <row r="360" spans="1:67" x14ac:dyDescent="0.35">
      <c r="A360" s="175" t="str">
        <f t="shared" si="5"/>
        <v>059</v>
      </c>
      <c r="B360" s="206" t="s">
        <v>516</v>
      </c>
      <c r="C360" s="207" t="s">
        <v>152</v>
      </c>
      <c r="D360" s="175">
        <v>11220</v>
      </c>
      <c r="E360" s="156">
        <v>176</v>
      </c>
      <c r="F360" s="157">
        <v>139.78368860206601</v>
      </c>
      <c r="G360" s="157">
        <v>110.736415408868</v>
      </c>
      <c r="H360" s="157">
        <v>77.498848755877205</v>
      </c>
      <c r="I360" s="156">
        <v>56.490300402074297</v>
      </c>
      <c r="J360" s="157">
        <v>56.8549281525816</v>
      </c>
      <c r="K360" s="157">
        <v>46.664440062992803</v>
      </c>
      <c r="L360" s="157">
        <v>46.369623788366098</v>
      </c>
      <c r="M360" s="158">
        <v>0.236943079181615</v>
      </c>
      <c r="N360" s="158">
        <v>0.236943079181615</v>
      </c>
      <c r="O360" s="210"/>
      <c r="P360" s="210"/>
      <c r="Q360" s="210"/>
      <c r="R360" s="210"/>
      <c r="S360" s="118"/>
      <c r="T360" s="208"/>
      <c r="U360" s="118"/>
      <c r="V360" s="118"/>
      <c r="W360" s="118"/>
      <c r="X360" s="161"/>
      <c r="Y360" s="120"/>
      <c r="Z360" s="162"/>
      <c r="AA360" s="121"/>
      <c r="AB360" s="121"/>
      <c r="AC360" s="121"/>
      <c r="AD360" s="174"/>
      <c r="AE360" s="121"/>
      <c r="AF360" s="180">
        <v>3411.7204999999999</v>
      </c>
      <c r="AG360" s="185">
        <v>1.3646882</v>
      </c>
      <c r="AH360" s="123">
        <v>148</v>
      </c>
      <c r="AI360" s="123">
        <v>1562.59</v>
      </c>
      <c r="AJ360" s="123">
        <v>1.5625899999999999</v>
      </c>
      <c r="AK360" s="164">
        <v>3.2814390000000002</v>
      </c>
      <c r="AL360" s="124"/>
      <c r="AM360" s="124"/>
      <c r="AN360" s="186"/>
      <c r="AO360" s="166"/>
      <c r="AP360" s="166"/>
      <c r="AQ360" s="167"/>
      <c r="AR360" s="167"/>
      <c r="AS360" s="168"/>
      <c r="AT360" s="168"/>
      <c r="AU360" s="168"/>
      <c r="AV360" s="169"/>
      <c r="AW360" s="169"/>
      <c r="AX360" s="169"/>
      <c r="AY360" s="170"/>
      <c r="AZ360" s="170"/>
      <c r="BA360" s="170"/>
      <c r="BB360" s="169"/>
      <c r="BC360" s="169"/>
      <c r="BD360" s="169"/>
      <c r="BE360" s="171"/>
      <c r="BF360" s="171"/>
      <c r="BG360" s="171"/>
      <c r="BH360" s="172">
        <v>7</v>
      </c>
      <c r="BI360" s="172">
        <v>4.3900000000000002E-2</v>
      </c>
      <c r="BJ360" s="172">
        <v>9.9099999999999994E-2</v>
      </c>
      <c r="BK360" s="205"/>
      <c r="BL360" s="205"/>
      <c r="BM360" s="205"/>
      <c r="BN360" s="205"/>
      <c r="BO360" s="205"/>
    </row>
    <row r="361" spans="1:67" x14ac:dyDescent="0.35">
      <c r="A361" s="175" t="str">
        <f t="shared" si="5"/>
        <v>059</v>
      </c>
      <c r="B361" s="206" t="s">
        <v>533</v>
      </c>
      <c r="C361" s="207" t="s">
        <v>171</v>
      </c>
      <c r="D361" s="175">
        <v>25176</v>
      </c>
      <c r="E361" s="156">
        <v>383</v>
      </c>
      <c r="F361" s="157">
        <v>303.323447361359</v>
      </c>
      <c r="G361" s="157">
        <v>238.10264325573701</v>
      </c>
      <c r="H361" s="157">
        <v>164.767588460383</v>
      </c>
      <c r="I361" s="156">
        <v>18.462557990858599</v>
      </c>
      <c r="J361" s="157">
        <v>19.527642573845601</v>
      </c>
      <c r="K361" s="157">
        <v>18.971223247062699</v>
      </c>
      <c r="L361" s="157">
        <v>18.110059310742098</v>
      </c>
      <c r="M361" s="158">
        <v>2.7993027832970099</v>
      </c>
      <c r="N361" s="158">
        <v>2.7993027832970099</v>
      </c>
      <c r="O361" s="210">
        <v>2</v>
      </c>
      <c r="P361" s="210">
        <v>4</v>
      </c>
      <c r="Q361" s="210">
        <v>866</v>
      </c>
      <c r="R361" s="210">
        <v>0.86599999999999999</v>
      </c>
      <c r="S361" s="118"/>
      <c r="T361" s="208"/>
      <c r="U361" s="118"/>
      <c r="V361" s="118"/>
      <c r="W361" s="118"/>
      <c r="X361" s="161"/>
      <c r="Y361" s="120"/>
      <c r="Z361" s="162"/>
      <c r="AA361" s="121">
        <v>1</v>
      </c>
      <c r="AB361" s="121">
        <v>1</v>
      </c>
      <c r="AC361" s="121"/>
      <c r="AD361" s="174"/>
      <c r="AE361" s="121">
        <v>1.5021309599999999</v>
      </c>
      <c r="AF361" s="180">
        <v>6482.0862500000003</v>
      </c>
      <c r="AG361" s="185">
        <v>2.5928344999999999</v>
      </c>
      <c r="AH361" s="123">
        <v>443</v>
      </c>
      <c r="AI361" s="123">
        <v>6094.6933399999998</v>
      </c>
      <c r="AJ361" s="123">
        <v>6.0946933400000001</v>
      </c>
      <c r="AK361" s="164">
        <v>12.79885601</v>
      </c>
      <c r="AL361" s="124"/>
      <c r="AM361" s="124"/>
      <c r="AN361" s="186"/>
      <c r="AO361" s="166"/>
      <c r="AP361" s="166"/>
      <c r="AQ361" s="167"/>
      <c r="AR361" s="167"/>
      <c r="AS361" s="168"/>
      <c r="AT361" s="168"/>
      <c r="AU361" s="168"/>
      <c r="AV361" s="169"/>
      <c r="AW361" s="169"/>
      <c r="AX361" s="169"/>
      <c r="AY361" s="170"/>
      <c r="AZ361" s="170"/>
      <c r="BA361" s="170"/>
      <c r="BB361" s="169"/>
      <c r="BC361" s="169"/>
      <c r="BD361" s="169"/>
      <c r="BE361" s="171"/>
      <c r="BF361" s="171"/>
      <c r="BG361" s="171"/>
      <c r="BH361" s="172">
        <v>21</v>
      </c>
      <c r="BI361" s="172">
        <v>0.66476000000000002</v>
      </c>
      <c r="BJ361" s="172">
        <v>1.03542</v>
      </c>
      <c r="BK361" s="205"/>
      <c r="BL361" s="205"/>
      <c r="BM361" s="205"/>
      <c r="BN361" s="205"/>
      <c r="BO361" s="205"/>
    </row>
    <row r="362" spans="1:67" x14ac:dyDescent="0.35">
      <c r="A362" s="175" t="str">
        <f t="shared" si="5"/>
        <v>059</v>
      </c>
      <c r="B362" s="206" t="s">
        <v>597</v>
      </c>
      <c r="C362" s="207" t="s">
        <v>228</v>
      </c>
      <c r="D362" s="175">
        <v>24677</v>
      </c>
      <c r="E362" s="156">
        <v>376</v>
      </c>
      <c r="F362" s="157">
        <v>298.27677053420098</v>
      </c>
      <c r="G362" s="157">
        <v>232.44143044150201</v>
      </c>
      <c r="H362" s="157">
        <v>159.38344121681499</v>
      </c>
      <c r="I362" s="156">
        <v>14.986691204436701</v>
      </c>
      <c r="J362" s="157">
        <v>15.8337519620667</v>
      </c>
      <c r="K362" s="157">
        <v>15.3912321997555</v>
      </c>
      <c r="L362" s="157">
        <v>14.7063493388116</v>
      </c>
      <c r="M362" s="158">
        <v>3.3313066841999301</v>
      </c>
      <c r="N362" s="158">
        <v>3.3313066841999301</v>
      </c>
      <c r="O362" s="210"/>
      <c r="P362" s="210"/>
      <c r="Q362" s="210"/>
      <c r="R362" s="210"/>
      <c r="S362" s="118">
        <v>1</v>
      </c>
      <c r="T362" s="208">
        <v>2</v>
      </c>
      <c r="U362" s="118"/>
      <c r="V362" s="118"/>
      <c r="W362" s="118"/>
      <c r="X362" s="161"/>
      <c r="Y362" s="120"/>
      <c r="Z362" s="162"/>
      <c r="AA362" s="121"/>
      <c r="AB362" s="121"/>
      <c r="AC362" s="121"/>
      <c r="AD362" s="174"/>
      <c r="AE362" s="121"/>
      <c r="AF362" s="180">
        <v>3801.3534999999997</v>
      </c>
      <c r="AG362" s="185">
        <v>1.5205413999999999</v>
      </c>
      <c r="AH362" s="123">
        <v>255</v>
      </c>
      <c r="AI362" s="123">
        <v>3235.12</v>
      </c>
      <c r="AJ362" s="123">
        <v>3.2351199999999998</v>
      </c>
      <c r="AK362" s="164">
        <v>6.7937519999999996</v>
      </c>
      <c r="AL362" s="124"/>
      <c r="AM362" s="124"/>
      <c r="AN362" s="186"/>
      <c r="AO362" s="166"/>
      <c r="AP362" s="166"/>
      <c r="AQ362" s="167"/>
      <c r="AR362" s="167"/>
      <c r="AS362" s="168"/>
      <c r="AT362" s="168"/>
      <c r="AU362" s="168"/>
      <c r="AV362" s="169"/>
      <c r="AW362" s="169"/>
      <c r="AX362" s="169"/>
      <c r="AY362" s="170"/>
      <c r="AZ362" s="170"/>
      <c r="BA362" s="170"/>
      <c r="BB362" s="169"/>
      <c r="BC362" s="169"/>
      <c r="BD362" s="169"/>
      <c r="BE362" s="171"/>
      <c r="BF362" s="171"/>
      <c r="BG362" s="171"/>
      <c r="BH362" s="172">
        <v>22</v>
      </c>
      <c r="BI362" s="172">
        <v>1.0019499999999999</v>
      </c>
      <c r="BJ362" s="172">
        <v>1.4626399999999999</v>
      </c>
      <c r="BK362" s="205"/>
      <c r="BL362" s="205"/>
      <c r="BM362" s="205"/>
      <c r="BN362" s="205"/>
      <c r="BO362" s="205"/>
    </row>
    <row r="363" spans="1:67" x14ac:dyDescent="0.35">
      <c r="A363" s="175" t="str">
        <f t="shared" si="5"/>
        <v>059</v>
      </c>
      <c r="B363" s="206" t="s">
        <v>691</v>
      </c>
      <c r="C363" s="207" t="s">
        <v>316</v>
      </c>
      <c r="D363" s="175">
        <v>19442</v>
      </c>
      <c r="E363" s="156">
        <v>257</v>
      </c>
      <c r="F363" s="157">
        <v>204.03598422202401</v>
      </c>
      <c r="G363" s="157">
        <v>160.05501274106601</v>
      </c>
      <c r="H363" s="157">
        <v>110.663368763408</v>
      </c>
      <c r="I363" s="156">
        <v>14.9487736341929</v>
      </c>
      <c r="J363" s="157">
        <v>15.8216650156643</v>
      </c>
      <c r="K363" s="157">
        <v>15.3656508712563</v>
      </c>
      <c r="L363" s="157">
        <v>14.6598829068566</v>
      </c>
      <c r="M363" s="158">
        <v>2.89287067040395</v>
      </c>
      <c r="N363" s="158">
        <v>2.8928774242075201</v>
      </c>
      <c r="O363" s="210"/>
      <c r="P363" s="210"/>
      <c r="Q363" s="210"/>
      <c r="R363" s="210"/>
      <c r="S363" s="118"/>
      <c r="T363" s="208"/>
      <c r="U363" s="118"/>
      <c r="V363" s="118"/>
      <c r="W363" s="118"/>
      <c r="X363" s="161"/>
      <c r="Y363" s="120"/>
      <c r="Z363" s="162"/>
      <c r="AA363" s="121">
        <v>1</v>
      </c>
      <c r="AB363" s="121">
        <v>1</v>
      </c>
      <c r="AC363" s="121"/>
      <c r="AD363" s="174"/>
      <c r="AE363" s="121">
        <v>0.71135360999999997</v>
      </c>
      <c r="AF363" s="180">
        <v>3475.8642500000001</v>
      </c>
      <c r="AG363" s="185">
        <v>1.3903456999999999</v>
      </c>
      <c r="AH363" s="123">
        <v>533</v>
      </c>
      <c r="AI363" s="123">
        <v>5309.36</v>
      </c>
      <c r="AJ363" s="123">
        <v>5.3093599999999999</v>
      </c>
      <c r="AK363" s="164">
        <v>11.149656</v>
      </c>
      <c r="AL363" s="165"/>
      <c r="AM363" s="165"/>
      <c r="AN363" s="209"/>
      <c r="AO363" s="166"/>
      <c r="AP363" s="166"/>
      <c r="AQ363" s="167"/>
      <c r="AR363" s="167"/>
      <c r="AS363" s="168"/>
      <c r="AT363" s="168"/>
      <c r="AU363" s="168"/>
      <c r="AV363" s="169"/>
      <c r="AW363" s="169"/>
      <c r="AX363" s="169"/>
      <c r="AY363" s="170"/>
      <c r="AZ363" s="170"/>
      <c r="BA363" s="170"/>
      <c r="BB363" s="169"/>
      <c r="BC363" s="169"/>
      <c r="BD363" s="169"/>
      <c r="BE363" s="171"/>
      <c r="BF363" s="171"/>
      <c r="BG363" s="171"/>
      <c r="BH363" s="172">
        <v>10</v>
      </c>
      <c r="BI363" s="172">
        <v>0.32974999999999999</v>
      </c>
      <c r="BJ363" s="172">
        <v>0.57152000000000003</v>
      </c>
      <c r="BK363" s="205"/>
      <c r="BL363" s="205"/>
      <c r="BM363" s="205"/>
      <c r="BN363" s="205"/>
      <c r="BO363" s="205"/>
    </row>
    <row r="364" spans="1:67" x14ac:dyDescent="0.35">
      <c r="A364" s="175" t="str">
        <f t="shared" si="5"/>
        <v>059</v>
      </c>
      <c r="B364" s="206" t="s">
        <v>375</v>
      </c>
      <c r="C364" s="207" t="s">
        <v>14</v>
      </c>
      <c r="D364" s="175">
        <v>18709</v>
      </c>
      <c r="E364" s="156">
        <v>333</v>
      </c>
      <c r="F364" s="157">
        <v>263.76352998010702</v>
      </c>
      <c r="G364" s="157">
        <v>206.777613858352</v>
      </c>
      <c r="H364" s="157">
        <v>142.85531649223799</v>
      </c>
      <c r="I364" s="156">
        <v>11.228517438932499</v>
      </c>
      <c r="J364" s="157">
        <v>11.8537426872617</v>
      </c>
      <c r="K364" s="157">
        <v>11.527113781614201</v>
      </c>
      <c r="L364" s="157">
        <v>11.0215938965848</v>
      </c>
      <c r="M364" s="158">
        <v>1.7768405982934701</v>
      </c>
      <c r="N364" s="158">
        <v>1.7768405982934701</v>
      </c>
      <c r="O364" s="210"/>
      <c r="P364" s="210"/>
      <c r="Q364" s="210"/>
      <c r="R364" s="210"/>
      <c r="S364" s="118"/>
      <c r="T364" s="208"/>
      <c r="U364" s="118"/>
      <c r="V364" s="118"/>
      <c r="W364" s="118"/>
      <c r="X364" s="161"/>
      <c r="Y364" s="120"/>
      <c r="Z364" s="162"/>
      <c r="AA364" s="121">
        <v>1</v>
      </c>
      <c r="AB364" s="121">
        <v>1</v>
      </c>
      <c r="AC364" s="121"/>
      <c r="AD364" s="174"/>
      <c r="AE364" s="121">
        <v>0.55219560000000001</v>
      </c>
      <c r="AF364" s="180">
        <v>5099.1109999999999</v>
      </c>
      <c r="AG364" s="185">
        <v>2.0396443999999998</v>
      </c>
      <c r="AH364" s="123">
        <v>125</v>
      </c>
      <c r="AI364" s="123">
        <v>1577</v>
      </c>
      <c r="AJ364" s="123">
        <v>1.577</v>
      </c>
      <c r="AK364" s="164">
        <v>3.3117000000000001</v>
      </c>
      <c r="AL364" s="124"/>
      <c r="AM364" s="124"/>
      <c r="AN364" s="186"/>
      <c r="AO364" s="166"/>
      <c r="AP364" s="166"/>
      <c r="AQ364" s="167"/>
      <c r="AR364" s="167"/>
      <c r="AS364" s="168"/>
      <c r="AT364" s="168"/>
      <c r="AU364" s="168"/>
      <c r="AV364" s="169"/>
      <c r="AW364" s="169"/>
      <c r="AX364" s="169"/>
      <c r="AY364" s="170"/>
      <c r="AZ364" s="170"/>
      <c r="BA364" s="170"/>
      <c r="BB364" s="169"/>
      <c r="BC364" s="169"/>
      <c r="BD364" s="169"/>
      <c r="BE364" s="171"/>
      <c r="BF364" s="171"/>
      <c r="BG364" s="171"/>
      <c r="BH364" s="172">
        <v>14</v>
      </c>
      <c r="BI364" s="172">
        <v>0.85980000000000001</v>
      </c>
      <c r="BJ364" s="172">
        <v>1.294</v>
      </c>
      <c r="BK364" s="205"/>
      <c r="BL364" s="205"/>
      <c r="BM364" s="205"/>
      <c r="BO364" s="205"/>
    </row>
    <row r="365" spans="1:67" x14ac:dyDescent="0.35">
      <c r="A365" s="175" t="str">
        <f t="shared" si="5"/>
        <v>059</v>
      </c>
      <c r="B365" s="206" t="s">
        <v>413</v>
      </c>
      <c r="C365" s="207" t="s">
        <v>51</v>
      </c>
      <c r="D365" s="175">
        <v>14924</v>
      </c>
      <c r="E365" s="156">
        <v>220</v>
      </c>
      <c r="F365" s="157">
        <v>174.43226527682</v>
      </c>
      <c r="G365" s="157">
        <v>136.845937510526</v>
      </c>
      <c r="H365" s="157">
        <v>94.627991074419</v>
      </c>
      <c r="I365" s="156">
        <v>16.911421347535398</v>
      </c>
      <c r="J365" s="157">
        <v>17.904916782932101</v>
      </c>
      <c r="K365" s="157">
        <v>17.385896913378598</v>
      </c>
      <c r="L365" s="157">
        <v>16.582615696535399</v>
      </c>
      <c r="M365" s="158">
        <v>0.72478875725755298</v>
      </c>
      <c r="N365" s="158">
        <v>0.72908900780534502</v>
      </c>
      <c r="O365" s="210">
        <v>1</v>
      </c>
      <c r="P365" s="210">
        <v>1</v>
      </c>
      <c r="Q365" s="210"/>
      <c r="R365" s="210"/>
      <c r="S365" s="118"/>
      <c r="T365" s="208"/>
      <c r="U365" s="118"/>
      <c r="V365" s="118"/>
      <c r="W365" s="118"/>
      <c r="X365" s="161"/>
      <c r="Y365" s="120"/>
      <c r="Z365" s="162"/>
      <c r="AA365" s="121"/>
      <c r="AB365" s="121"/>
      <c r="AC365" s="121"/>
      <c r="AD365" s="174"/>
      <c r="AE365" s="121"/>
      <c r="AF365" s="180">
        <v>3695.2937499999998</v>
      </c>
      <c r="AG365" s="185">
        <v>1.4781175</v>
      </c>
      <c r="AH365" s="123">
        <v>100</v>
      </c>
      <c r="AI365" s="123">
        <v>1242.7</v>
      </c>
      <c r="AJ365" s="123">
        <v>1.2427000000000001</v>
      </c>
      <c r="AK365" s="164">
        <v>2.6096699999999999</v>
      </c>
      <c r="AL365" s="124"/>
      <c r="AM365" s="124"/>
      <c r="AN365" s="186"/>
      <c r="AO365" s="166"/>
      <c r="AP365" s="166"/>
      <c r="AQ365" s="167"/>
      <c r="AR365" s="167"/>
      <c r="AS365" s="168"/>
      <c r="AT365" s="168"/>
      <c r="AU365" s="168"/>
      <c r="AV365" s="169"/>
      <c r="AW365" s="169"/>
      <c r="AX365" s="169"/>
      <c r="AY365" s="170"/>
      <c r="AZ365" s="170"/>
      <c r="BA365" s="170"/>
      <c r="BB365" s="169"/>
      <c r="BC365" s="169"/>
      <c r="BD365" s="169"/>
      <c r="BE365" s="171"/>
      <c r="BF365" s="171"/>
      <c r="BG365" s="171"/>
      <c r="BH365" s="172">
        <v>26</v>
      </c>
      <c r="BI365" s="172">
        <v>0.45884999999999998</v>
      </c>
      <c r="BJ365" s="172">
        <v>0.74536000000000002</v>
      </c>
      <c r="BK365" s="205"/>
      <c r="BL365" s="205"/>
      <c r="BM365" s="205"/>
      <c r="BN365" s="205"/>
      <c r="BO365" s="205"/>
    </row>
    <row r="366" spans="1:67" x14ac:dyDescent="0.35">
      <c r="A366" s="175" t="str">
        <f t="shared" si="5"/>
        <v>059</v>
      </c>
      <c r="B366" s="206" t="s">
        <v>439</v>
      </c>
      <c r="C366" s="207" t="s">
        <v>862</v>
      </c>
      <c r="D366" s="175">
        <v>6937</v>
      </c>
      <c r="E366" s="156">
        <v>120</v>
      </c>
      <c r="F366" s="157">
        <v>95.116096319959397</v>
      </c>
      <c r="G366" s="157">
        <v>74.333225964595698</v>
      </c>
      <c r="H366" s="157">
        <v>51.153007148581501</v>
      </c>
      <c r="I366" s="156">
        <v>9.0360809607554398</v>
      </c>
      <c r="J366" s="157">
        <v>9.5555811305951401</v>
      </c>
      <c r="K366" s="157">
        <v>9.28418490593549</v>
      </c>
      <c r="L366" s="157">
        <v>8.8641480202980105</v>
      </c>
      <c r="M366" s="158">
        <v>0.70957735567620095</v>
      </c>
      <c r="N366" s="158">
        <v>0.70957735567620095</v>
      </c>
      <c r="O366" s="210">
        <v>1</v>
      </c>
      <c r="P366" s="210">
        <v>1</v>
      </c>
      <c r="Q366" s="210">
        <v>15000</v>
      </c>
      <c r="R366" s="210">
        <v>15</v>
      </c>
      <c r="S366" s="118"/>
      <c r="T366" s="208"/>
      <c r="U366" s="118"/>
      <c r="V366" s="118"/>
      <c r="W366" s="118"/>
      <c r="X366" s="161"/>
      <c r="Y366" s="120"/>
      <c r="Z366" s="162"/>
      <c r="AA366" s="121">
        <v>1</v>
      </c>
      <c r="AB366" s="121">
        <v>1</v>
      </c>
      <c r="AC366" s="121"/>
      <c r="AD366" s="174"/>
      <c r="AE366" s="121">
        <v>0.22542300000000001</v>
      </c>
      <c r="AF366" s="180">
        <v>2546.0329999999999</v>
      </c>
      <c r="AG366" s="185">
        <v>1.0184131999999999</v>
      </c>
      <c r="AH366" s="123">
        <v>56</v>
      </c>
      <c r="AI366" s="123">
        <v>639.79999999999995</v>
      </c>
      <c r="AJ366" s="123">
        <v>0.63979999999999992</v>
      </c>
      <c r="AK366" s="164">
        <v>1.34358</v>
      </c>
      <c r="AL366" s="124"/>
      <c r="AM366" s="124"/>
      <c r="AN366" s="186"/>
      <c r="AO366" s="166"/>
      <c r="AP366" s="166"/>
      <c r="AQ366" s="167"/>
      <c r="AR366" s="167"/>
      <c r="AS366" s="168"/>
      <c r="AT366" s="168"/>
      <c r="AU366" s="168"/>
      <c r="AV366" s="169"/>
      <c r="AW366" s="169"/>
      <c r="AX366" s="169"/>
      <c r="AY366" s="170"/>
      <c r="AZ366" s="170"/>
      <c r="BA366" s="170"/>
      <c r="BB366" s="169"/>
      <c r="BC366" s="169"/>
      <c r="BD366" s="169"/>
      <c r="BE366" s="171"/>
      <c r="BF366" s="171"/>
      <c r="BG366" s="171"/>
      <c r="BH366" s="172">
        <v>14</v>
      </c>
      <c r="BI366" s="172">
        <v>10.1595</v>
      </c>
      <c r="BJ366" s="172">
        <v>20.884675555560001</v>
      </c>
      <c r="BK366" s="205"/>
      <c r="BL366" s="205"/>
      <c r="BM366" s="205"/>
      <c r="BN366" s="205"/>
      <c r="BO366" s="205"/>
    </row>
    <row r="367" spans="1:67" x14ac:dyDescent="0.35">
      <c r="A367" s="175" t="str">
        <f t="shared" si="5"/>
        <v>059</v>
      </c>
      <c r="B367" s="206" t="s">
        <v>449</v>
      </c>
      <c r="C367" s="207" t="s">
        <v>88</v>
      </c>
      <c r="D367" s="175">
        <v>17677</v>
      </c>
      <c r="E367" s="156">
        <v>247</v>
      </c>
      <c r="F367" s="157">
        <v>195.48410605119599</v>
      </c>
      <c r="G367" s="157">
        <v>153.37881453267801</v>
      </c>
      <c r="H367" s="157">
        <v>106.075231127664</v>
      </c>
      <c r="I367" s="156">
        <v>10.728653952460499</v>
      </c>
      <c r="J367" s="157">
        <v>11.3563672157638</v>
      </c>
      <c r="K367" s="157">
        <v>11.0284385263817</v>
      </c>
      <c r="L367" s="157">
        <v>10.5209069806796</v>
      </c>
      <c r="M367" s="158">
        <v>2.4561226157260498</v>
      </c>
      <c r="N367" s="158">
        <v>2.4561226157260498</v>
      </c>
      <c r="O367" s="210"/>
      <c r="P367" s="210"/>
      <c r="Q367" s="210"/>
      <c r="R367" s="210"/>
      <c r="S367" s="118"/>
      <c r="T367" s="208"/>
      <c r="U367" s="118"/>
      <c r="V367" s="118"/>
      <c r="W367" s="118"/>
      <c r="X367" s="161"/>
      <c r="Y367" s="120"/>
      <c r="Z367" s="162"/>
      <c r="AA367" s="121"/>
      <c r="AB367" s="121"/>
      <c r="AC367" s="121"/>
      <c r="AD367" s="174"/>
      <c r="AE367" s="121"/>
      <c r="AF367" s="180">
        <v>4171.0884999999998</v>
      </c>
      <c r="AG367" s="185">
        <v>1.6684353999999999</v>
      </c>
      <c r="AH367" s="123">
        <v>240</v>
      </c>
      <c r="AI367" s="123">
        <v>2438</v>
      </c>
      <c r="AJ367" s="123">
        <v>2.4380000000000002</v>
      </c>
      <c r="AK367" s="164">
        <v>5.1197999999999997</v>
      </c>
      <c r="AL367" s="124"/>
      <c r="AM367" s="124"/>
      <c r="AN367" s="186"/>
      <c r="AO367" s="166"/>
      <c r="AP367" s="166"/>
      <c r="AQ367" s="167"/>
      <c r="AR367" s="167"/>
      <c r="AS367" s="168"/>
      <c r="AT367" s="168"/>
      <c r="AU367" s="168"/>
      <c r="AV367" s="169"/>
      <c r="AW367" s="169"/>
      <c r="AX367" s="169"/>
      <c r="AY367" s="170"/>
      <c r="AZ367" s="170"/>
      <c r="BA367" s="170"/>
      <c r="BB367" s="169"/>
      <c r="BC367" s="169"/>
      <c r="BD367" s="169"/>
      <c r="BE367" s="171"/>
      <c r="BF367" s="171"/>
      <c r="BG367" s="171"/>
      <c r="BH367" s="172">
        <v>12</v>
      </c>
      <c r="BI367" s="172">
        <v>0.1036</v>
      </c>
      <c r="BJ367" s="172">
        <v>0.2286</v>
      </c>
      <c r="BK367" s="205"/>
      <c r="BL367" s="205"/>
      <c r="BM367" s="205"/>
      <c r="BN367" s="205"/>
      <c r="BO367" s="205"/>
    </row>
    <row r="368" spans="1:67" x14ac:dyDescent="0.35">
      <c r="A368" s="175" t="str">
        <f t="shared" si="5"/>
        <v>059</v>
      </c>
      <c r="B368" s="206" t="s">
        <v>486</v>
      </c>
      <c r="C368" s="207" t="s">
        <v>130</v>
      </c>
      <c r="D368" s="175">
        <v>14583</v>
      </c>
      <c r="E368" s="156">
        <v>208</v>
      </c>
      <c r="F368" s="157">
        <v>165.216549248597</v>
      </c>
      <c r="G368" s="157">
        <v>130.04805338477499</v>
      </c>
      <c r="H368" s="157">
        <v>90.299904652756894</v>
      </c>
      <c r="I368" s="156">
        <v>8.0272586592570399</v>
      </c>
      <c r="J368" s="157">
        <v>8.4852186039391793</v>
      </c>
      <c r="K368" s="157">
        <v>8.2459720988409693</v>
      </c>
      <c r="L368" s="157">
        <v>7.8756929727141198</v>
      </c>
      <c r="M368" s="158">
        <v>0.57390717626884002</v>
      </c>
      <c r="N368" s="158">
        <v>0.57390717626884002</v>
      </c>
      <c r="O368" s="210"/>
      <c r="P368" s="210"/>
      <c r="Q368" s="210"/>
      <c r="R368" s="210"/>
      <c r="S368" s="118"/>
      <c r="T368" s="208"/>
      <c r="U368" s="118"/>
      <c r="V368" s="118"/>
      <c r="W368" s="118"/>
      <c r="X368" s="161"/>
      <c r="Y368" s="120"/>
      <c r="Z368" s="162"/>
      <c r="AA368" s="121"/>
      <c r="AB368" s="121"/>
      <c r="AC368" s="121"/>
      <c r="AD368" s="174"/>
      <c r="AE368" s="121"/>
      <c r="AF368" s="180">
        <v>3354.9892500000001</v>
      </c>
      <c r="AG368" s="185">
        <v>1.3419957</v>
      </c>
      <c r="AH368" s="123">
        <v>118</v>
      </c>
      <c r="AI368" s="123">
        <v>1250</v>
      </c>
      <c r="AJ368" s="123">
        <v>1.25</v>
      </c>
      <c r="AK368" s="164">
        <v>2.625</v>
      </c>
      <c r="AL368" s="165"/>
      <c r="AM368" s="165"/>
      <c r="AN368" s="209"/>
      <c r="AO368" s="166"/>
      <c r="AP368" s="166"/>
      <c r="AQ368" s="167"/>
      <c r="AR368" s="167"/>
      <c r="AS368" s="168"/>
      <c r="AT368" s="168"/>
      <c r="AU368" s="168"/>
      <c r="AV368" s="169"/>
      <c r="AW368" s="169"/>
      <c r="AX368" s="169"/>
      <c r="AY368" s="170"/>
      <c r="AZ368" s="170"/>
      <c r="BA368" s="170"/>
      <c r="BB368" s="169"/>
      <c r="BC368" s="169"/>
      <c r="BD368" s="169"/>
      <c r="BE368" s="171"/>
      <c r="BF368" s="171"/>
      <c r="BG368" s="171"/>
      <c r="BH368" s="172">
        <v>9</v>
      </c>
      <c r="BI368" s="172">
        <v>8.8450000000000001E-2</v>
      </c>
      <c r="BJ368" s="172">
        <v>0.2157</v>
      </c>
      <c r="BK368" s="205"/>
      <c r="BL368" s="205"/>
      <c r="BM368" s="205"/>
      <c r="BN368" s="205"/>
      <c r="BO368" s="205"/>
    </row>
    <row r="369" spans="1:69" x14ac:dyDescent="0.35">
      <c r="A369" s="175" t="str">
        <f t="shared" si="5"/>
        <v>059</v>
      </c>
      <c r="B369" s="206" t="s">
        <v>521</v>
      </c>
      <c r="C369" s="207" t="s">
        <v>160</v>
      </c>
      <c r="D369" s="175">
        <v>30787</v>
      </c>
      <c r="E369" s="156">
        <v>402</v>
      </c>
      <c r="F369" s="157">
        <v>319.15431835130698</v>
      </c>
      <c r="G369" s="157">
        <v>249.182341104237</v>
      </c>
      <c r="H369" s="157">
        <v>171.27186855625899</v>
      </c>
      <c r="I369" s="156">
        <v>33.059190158290598</v>
      </c>
      <c r="J369" s="157">
        <v>34.998377521878098</v>
      </c>
      <c r="K369" s="157">
        <v>33.985311194011999</v>
      </c>
      <c r="L369" s="157">
        <v>32.417399828130797</v>
      </c>
      <c r="M369" s="158">
        <v>3.2156112462623199</v>
      </c>
      <c r="N369" s="158">
        <v>3.23279858035428</v>
      </c>
      <c r="O369" s="210">
        <v>1</v>
      </c>
      <c r="P369" s="210">
        <v>1</v>
      </c>
      <c r="Q369" s="210"/>
      <c r="R369" s="210"/>
      <c r="S369" s="118"/>
      <c r="T369" s="208"/>
      <c r="U369" s="118"/>
      <c r="V369" s="118"/>
      <c r="W369" s="118"/>
      <c r="X369" s="161"/>
      <c r="Y369" s="120"/>
      <c r="Z369" s="162"/>
      <c r="AA369" s="121">
        <v>1</v>
      </c>
      <c r="AB369" s="121">
        <v>2</v>
      </c>
      <c r="AC369" s="121">
        <v>488</v>
      </c>
      <c r="AD369" s="174">
        <v>0.48799999999999999</v>
      </c>
      <c r="AE369" s="121">
        <v>2.6974529999999999</v>
      </c>
      <c r="AF369" s="180">
        <v>4849.8584999999994</v>
      </c>
      <c r="AG369" s="185">
        <v>1.9399434</v>
      </c>
      <c r="AH369" s="123">
        <v>251</v>
      </c>
      <c r="AI369" s="123">
        <v>2596</v>
      </c>
      <c r="AJ369" s="123">
        <v>2.5960000000000001</v>
      </c>
      <c r="AK369" s="164">
        <v>5.4516</v>
      </c>
      <c r="AL369" s="124"/>
      <c r="AM369" s="124"/>
      <c r="AN369" s="186"/>
      <c r="AO369" s="166"/>
      <c r="AP369" s="166"/>
      <c r="AQ369" s="167"/>
      <c r="AR369" s="167"/>
      <c r="AS369" s="168"/>
      <c r="AT369" s="168"/>
      <c r="AU369" s="168"/>
      <c r="AV369" s="169"/>
      <c r="AW369" s="169"/>
      <c r="AX369" s="169"/>
      <c r="AY369" s="170"/>
      <c r="AZ369" s="170"/>
      <c r="BA369" s="170"/>
      <c r="BB369" s="169"/>
      <c r="BC369" s="169"/>
      <c r="BD369" s="169"/>
      <c r="BE369" s="171"/>
      <c r="BF369" s="171"/>
      <c r="BG369" s="171"/>
      <c r="BH369" s="172">
        <v>22</v>
      </c>
      <c r="BI369" s="172">
        <v>2.37676</v>
      </c>
      <c r="BJ369" s="172">
        <v>2.4077000000000002</v>
      </c>
      <c r="BK369" s="205"/>
      <c r="BL369" s="205"/>
      <c r="BM369" s="205"/>
      <c r="BO369" s="205"/>
    </row>
    <row r="370" spans="1:69" x14ac:dyDescent="0.35">
      <c r="A370" s="175" t="str">
        <f t="shared" si="5"/>
        <v>059</v>
      </c>
      <c r="B370" s="206" t="s">
        <v>378</v>
      </c>
      <c r="C370" s="207" t="s">
        <v>17</v>
      </c>
      <c r="D370" s="175">
        <v>13337</v>
      </c>
      <c r="E370" s="156">
        <v>227</v>
      </c>
      <c r="F370" s="157">
        <v>179.72681999642799</v>
      </c>
      <c r="G370" s="157">
        <v>141.24595036667699</v>
      </c>
      <c r="H370" s="157">
        <v>97.882996334279298</v>
      </c>
      <c r="I370" s="156">
        <v>8.89957345815853</v>
      </c>
      <c r="J370" s="157">
        <v>9.4020160195287001</v>
      </c>
      <c r="K370" s="157">
        <v>9.1395309960757398</v>
      </c>
      <c r="L370" s="157">
        <v>8.7332858763585204</v>
      </c>
      <c r="M370" s="158">
        <v>0.79142980587141998</v>
      </c>
      <c r="N370" s="158">
        <v>0.79147787040403095</v>
      </c>
      <c r="O370" s="210">
        <v>1</v>
      </c>
      <c r="P370" s="210">
        <v>1</v>
      </c>
      <c r="Q370" s="210">
        <v>290</v>
      </c>
      <c r="R370" s="210">
        <v>0.28999999999999998</v>
      </c>
      <c r="S370" s="118"/>
      <c r="T370" s="208"/>
      <c r="U370" s="118"/>
      <c r="V370" s="118"/>
      <c r="W370" s="118"/>
      <c r="X370" s="161"/>
      <c r="Y370" s="120"/>
      <c r="Z370" s="162"/>
      <c r="AA370" s="121"/>
      <c r="AB370" s="121"/>
      <c r="AC370" s="121"/>
      <c r="AD370" s="174"/>
      <c r="AE370" s="121"/>
      <c r="AF370" s="180">
        <v>2744.2217499999997</v>
      </c>
      <c r="AG370" s="185">
        <v>1.0976887</v>
      </c>
      <c r="AH370" s="123">
        <v>99</v>
      </c>
      <c r="AI370" s="123">
        <v>1222.5</v>
      </c>
      <c r="AJ370" s="123">
        <v>1.2224999999999999</v>
      </c>
      <c r="AK370" s="164">
        <v>2.56725</v>
      </c>
      <c r="AL370" s="124"/>
      <c r="AM370" s="124"/>
      <c r="AN370" s="186"/>
      <c r="AO370" s="166"/>
      <c r="AP370" s="166"/>
      <c r="AQ370" s="167"/>
      <c r="AR370" s="167"/>
      <c r="AS370" s="168"/>
      <c r="AT370" s="168"/>
      <c r="AU370" s="168"/>
      <c r="AV370" s="169"/>
      <c r="AW370" s="169"/>
      <c r="AX370" s="169"/>
      <c r="AY370" s="170"/>
      <c r="AZ370" s="170"/>
      <c r="BA370" s="170"/>
      <c r="BB370" s="169"/>
      <c r="BC370" s="169"/>
      <c r="BD370" s="169"/>
      <c r="BE370" s="171"/>
      <c r="BF370" s="171"/>
      <c r="BG370" s="171"/>
      <c r="BH370" s="172">
        <v>11</v>
      </c>
      <c r="BI370" s="172">
        <v>0.51400000000000001</v>
      </c>
      <c r="BJ370" s="172">
        <v>0.73029999999999995</v>
      </c>
      <c r="BK370" s="205"/>
      <c r="BL370" s="205"/>
      <c r="BM370" s="205"/>
      <c r="BN370" s="205"/>
      <c r="BO370" s="205"/>
    </row>
    <row r="371" spans="1:69" x14ac:dyDescent="0.35">
      <c r="A371" s="175" t="str">
        <f t="shared" si="5"/>
        <v>059</v>
      </c>
      <c r="B371" s="206" t="s">
        <v>572</v>
      </c>
      <c r="C371" s="207" t="s">
        <v>205</v>
      </c>
      <c r="D371" s="175">
        <v>23116</v>
      </c>
      <c r="E371" s="156">
        <v>303</v>
      </c>
      <c r="F371" s="157">
        <v>240.15948812481301</v>
      </c>
      <c r="G371" s="157">
        <v>188.63807485525101</v>
      </c>
      <c r="H371" s="157">
        <v>130.63824702891901</v>
      </c>
      <c r="I371" s="156">
        <v>18.204985572687399</v>
      </c>
      <c r="J371" s="157">
        <v>19.244258624193701</v>
      </c>
      <c r="K371" s="157">
        <v>18.701323705315101</v>
      </c>
      <c r="L371" s="157">
        <v>17.861029435504999</v>
      </c>
      <c r="M371" s="158">
        <v>1.7742085203889</v>
      </c>
      <c r="N371" s="158">
        <v>1.77434204325183</v>
      </c>
      <c r="O371" s="210">
        <v>1</v>
      </c>
      <c r="P371" s="210">
        <v>1</v>
      </c>
      <c r="Q371" s="210"/>
      <c r="R371" s="210"/>
      <c r="S371" s="118">
        <v>1</v>
      </c>
      <c r="T371" s="208">
        <v>1</v>
      </c>
      <c r="U371" s="118"/>
      <c r="V371" s="118"/>
      <c r="W371" s="118"/>
      <c r="X371" s="161"/>
      <c r="Y371" s="120"/>
      <c r="Z371" s="162"/>
      <c r="AA371" s="121"/>
      <c r="AB371" s="121"/>
      <c r="AC371" s="121"/>
      <c r="AD371" s="174"/>
      <c r="AE371" s="121"/>
      <c r="AF371" s="180">
        <v>4731.2325000000001</v>
      </c>
      <c r="AG371" s="185">
        <v>1.892493</v>
      </c>
      <c r="AH371" s="123">
        <v>252</v>
      </c>
      <c r="AI371" s="123">
        <v>2523</v>
      </c>
      <c r="AJ371" s="123">
        <v>2.5230000000000001</v>
      </c>
      <c r="AK371" s="164">
        <v>5.2983000000000002</v>
      </c>
      <c r="AL371" s="124"/>
      <c r="AM371" s="124"/>
      <c r="AN371" s="186"/>
      <c r="AO371" s="166"/>
      <c r="AP371" s="166"/>
      <c r="AQ371" s="167"/>
      <c r="AR371" s="167"/>
      <c r="AS371" s="168"/>
      <c r="AT371" s="168"/>
      <c r="AU371" s="168"/>
      <c r="AV371" s="169"/>
      <c r="AW371" s="169"/>
      <c r="AX371" s="169"/>
      <c r="AY371" s="170"/>
      <c r="AZ371" s="170"/>
      <c r="BA371" s="170"/>
      <c r="BB371" s="169"/>
      <c r="BC371" s="169"/>
      <c r="BD371" s="169"/>
      <c r="BE371" s="171"/>
      <c r="BF371" s="171"/>
      <c r="BG371" s="171"/>
      <c r="BH371" s="172">
        <v>18</v>
      </c>
      <c r="BI371" s="172">
        <v>0.50824999999999998</v>
      </c>
      <c r="BJ371" s="172">
        <v>0.84009999999999996</v>
      </c>
      <c r="BK371" s="205"/>
      <c r="BL371" s="205"/>
      <c r="BM371" s="205"/>
      <c r="BN371" s="205"/>
      <c r="BO371" s="205"/>
    </row>
    <row r="372" spans="1:69" x14ac:dyDescent="0.35">
      <c r="A372" s="175" t="str">
        <f t="shared" si="5"/>
        <v>059</v>
      </c>
      <c r="B372" s="206" t="s">
        <v>578</v>
      </c>
      <c r="C372" s="207" t="s">
        <v>211</v>
      </c>
      <c r="D372" s="175">
        <v>12994</v>
      </c>
      <c r="E372" s="156">
        <v>204</v>
      </c>
      <c r="F372" s="157">
        <v>161.42683887685001</v>
      </c>
      <c r="G372" s="157">
        <v>126.44700398991399</v>
      </c>
      <c r="H372" s="157">
        <v>87.268263911515106</v>
      </c>
      <c r="I372" s="156">
        <v>15.930741988580699</v>
      </c>
      <c r="J372" s="157">
        <v>16.843425623098099</v>
      </c>
      <c r="K372" s="157">
        <v>16.366623290592401</v>
      </c>
      <c r="L372" s="157">
        <v>15.628681681192599</v>
      </c>
      <c r="M372" s="158">
        <v>1.07245686772464</v>
      </c>
      <c r="N372" s="158">
        <v>1.07245686772464</v>
      </c>
      <c r="O372" s="210"/>
      <c r="P372" s="210"/>
      <c r="Q372" s="210"/>
      <c r="R372" s="210"/>
      <c r="S372" s="118"/>
      <c r="T372" s="208"/>
      <c r="U372" s="118"/>
      <c r="V372" s="118"/>
      <c r="W372" s="118"/>
      <c r="X372" s="161"/>
      <c r="Y372" s="120"/>
      <c r="Z372" s="162"/>
      <c r="AA372" s="121"/>
      <c r="AB372" s="121"/>
      <c r="AC372" s="121"/>
      <c r="AD372" s="174"/>
      <c r="AE372" s="121"/>
      <c r="AF372" s="180">
        <v>3183.5637499999998</v>
      </c>
      <c r="AG372" s="185">
        <v>1.2734255000000001</v>
      </c>
      <c r="AH372" s="123">
        <v>28</v>
      </c>
      <c r="AI372" s="123">
        <v>256</v>
      </c>
      <c r="AJ372" s="123">
        <v>0.25600000000000001</v>
      </c>
      <c r="AK372" s="164">
        <v>0.53759999999999997</v>
      </c>
      <c r="AL372" s="124"/>
      <c r="AM372" s="124"/>
      <c r="AN372" s="186"/>
      <c r="AO372" s="166"/>
      <c r="AP372" s="166"/>
      <c r="AQ372" s="167"/>
      <c r="AR372" s="167"/>
      <c r="AS372" s="168"/>
      <c r="AT372" s="168"/>
      <c r="AU372" s="168"/>
      <c r="AV372" s="169"/>
      <c r="AW372" s="169"/>
      <c r="AX372" s="169"/>
      <c r="AY372" s="170"/>
      <c r="AZ372" s="170"/>
      <c r="BA372" s="170"/>
      <c r="BB372" s="169"/>
      <c r="BC372" s="169"/>
      <c r="BD372" s="169"/>
      <c r="BE372" s="171"/>
      <c r="BF372" s="171"/>
      <c r="BG372" s="171"/>
      <c r="BH372" s="172">
        <v>15</v>
      </c>
      <c r="BI372" s="172">
        <v>0.27095000000000002</v>
      </c>
      <c r="BJ372" s="172">
        <v>0.48881999999999998</v>
      </c>
      <c r="BK372" s="205"/>
      <c r="BL372" s="205"/>
      <c r="BM372" s="205"/>
      <c r="BN372" s="205"/>
      <c r="BO372" s="205"/>
    </row>
    <row r="373" spans="1:69" x14ac:dyDescent="0.35">
      <c r="A373" s="175" t="str">
        <f t="shared" si="5"/>
        <v>059</v>
      </c>
      <c r="B373" s="206" t="s">
        <v>648</v>
      </c>
      <c r="C373" s="207" t="s">
        <v>274</v>
      </c>
      <c r="D373" s="175">
        <v>101516</v>
      </c>
      <c r="E373" s="156">
        <v>1419</v>
      </c>
      <c r="F373" s="157">
        <v>1126.3494580279901</v>
      </c>
      <c r="G373" s="157">
        <v>877.51075088311802</v>
      </c>
      <c r="H373" s="157">
        <v>601.50145913772803</v>
      </c>
      <c r="I373" s="156">
        <v>56.846929984971098</v>
      </c>
      <c r="J373" s="157">
        <v>60.112640035153198</v>
      </c>
      <c r="K373" s="157">
        <v>58.406574416876602</v>
      </c>
      <c r="L373" s="157">
        <v>55.766115840516903</v>
      </c>
      <c r="M373" s="158">
        <v>22.307164896354401</v>
      </c>
      <c r="N373" s="158">
        <v>23.109297711825999</v>
      </c>
      <c r="O373" s="210">
        <v>3</v>
      </c>
      <c r="P373" s="210">
        <v>3</v>
      </c>
      <c r="Q373" s="210">
        <v>212</v>
      </c>
      <c r="R373" s="210">
        <v>0.21199999999999999</v>
      </c>
      <c r="S373" s="118">
        <v>1</v>
      </c>
      <c r="T373" s="208">
        <v>1</v>
      </c>
      <c r="U373" s="118"/>
      <c r="V373" s="118"/>
      <c r="W373" s="118"/>
      <c r="X373" s="161"/>
      <c r="Y373" s="120"/>
      <c r="Z373" s="162"/>
      <c r="AA373" s="121">
        <v>3</v>
      </c>
      <c r="AB373" s="121">
        <v>4</v>
      </c>
      <c r="AC373" s="121">
        <v>75</v>
      </c>
      <c r="AD373" s="174">
        <v>7.4999999999999997E-2</v>
      </c>
      <c r="AE373" s="121">
        <v>3.637714608</v>
      </c>
      <c r="AF373" s="180">
        <v>9400.4944999999989</v>
      </c>
      <c r="AG373" s="185">
        <v>3.7601977999999998</v>
      </c>
      <c r="AH373" s="123">
        <v>319</v>
      </c>
      <c r="AI373" s="123">
        <v>4283</v>
      </c>
      <c r="AJ373" s="123">
        <v>4.2830000000000004</v>
      </c>
      <c r="AK373" s="164">
        <v>8.9943000000000008</v>
      </c>
      <c r="AL373" s="165"/>
      <c r="AM373" s="165"/>
      <c r="AN373" s="209"/>
      <c r="AO373" s="166"/>
      <c r="AP373" s="166"/>
      <c r="AQ373" s="167"/>
      <c r="AR373" s="167"/>
      <c r="AS373" s="168"/>
      <c r="AT373" s="168"/>
      <c r="AU373" s="168"/>
      <c r="AV373" s="169"/>
      <c r="AW373" s="169"/>
      <c r="AX373" s="169"/>
      <c r="AY373" s="170"/>
      <c r="AZ373" s="170"/>
      <c r="BA373" s="170"/>
      <c r="BB373" s="169"/>
      <c r="BC373" s="169"/>
      <c r="BD373" s="169"/>
      <c r="BE373" s="171"/>
      <c r="BF373" s="171"/>
      <c r="BG373" s="171"/>
      <c r="BH373" s="172">
        <v>73</v>
      </c>
      <c r="BI373" s="172">
        <v>1.8694</v>
      </c>
      <c r="BJ373" s="172">
        <v>3.0326</v>
      </c>
      <c r="BK373" s="205"/>
      <c r="BL373" s="205"/>
      <c r="BM373" s="205"/>
      <c r="BO373" s="205"/>
    </row>
    <row r="374" spans="1:69" x14ac:dyDescent="0.35">
      <c r="A374" s="175" t="str">
        <f t="shared" si="5"/>
        <v>059</v>
      </c>
      <c r="B374" s="206" t="s">
        <v>706</v>
      </c>
      <c r="C374" s="207" t="s">
        <v>331</v>
      </c>
      <c r="D374" s="175">
        <v>19762</v>
      </c>
      <c r="E374" s="156">
        <v>276</v>
      </c>
      <c r="F374" s="157">
        <v>218.75856201209999</v>
      </c>
      <c r="G374" s="157">
        <v>172.99373785036701</v>
      </c>
      <c r="H374" s="157">
        <v>120.807896413573</v>
      </c>
      <c r="I374" s="156">
        <v>12.114455579340101</v>
      </c>
      <c r="J374" s="157">
        <v>12.8231809241554</v>
      </c>
      <c r="K374" s="157">
        <v>12.452930067523701</v>
      </c>
      <c r="L374" s="157">
        <v>11.8798969793912</v>
      </c>
      <c r="M374" s="158">
        <v>1.3050518638459001</v>
      </c>
      <c r="N374" s="158">
        <v>1.3050518638459001</v>
      </c>
      <c r="O374" s="210"/>
      <c r="P374" s="210"/>
      <c r="Q374" s="210"/>
      <c r="R374" s="210"/>
      <c r="S374" s="118"/>
      <c r="T374" s="208"/>
      <c r="U374" s="118"/>
      <c r="V374" s="118"/>
      <c r="W374" s="118"/>
      <c r="X374" s="161"/>
      <c r="Y374" s="120"/>
      <c r="Z374" s="162"/>
      <c r="AA374" s="121"/>
      <c r="AB374" s="121"/>
      <c r="AC374" s="121"/>
      <c r="AD374" s="174"/>
      <c r="AE374" s="121"/>
      <c r="AF374" s="180">
        <v>4242.5877500000006</v>
      </c>
      <c r="AG374" s="185">
        <v>1.6970351000000001</v>
      </c>
      <c r="AH374" s="123">
        <v>227</v>
      </c>
      <c r="AI374" s="123">
        <v>1820</v>
      </c>
      <c r="AJ374" s="123">
        <v>1.82</v>
      </c>
      <c r="AK374" s="164">
        <v>3.8220000000000001</v>
      </c>
      <c r="AL374" s="124"/>
      <c r="AM374" s="124"/>
      <c r="AN374" s="186"/>
      <c r="AO374" s="166"/>
      <c r="AP374" s="166"/>
      <c r="AQ374" s="167"/>
      <c r="AR374" s="167"/>
      <c r="AS374" s="168"/>
      <c r="AT374" s="168"/>
      <c r="AU374" s="168"/>
      <c r="AV374" s="169"/>
      <c r="AW374" s="169"/>
      <c r="AX374" s="169"/>
      <c r="AY374" s="170"/>
      <c r="AZ374" s="170"/>
      <c r="BA374" s="170"/>
      <c r="BB374" s="169"/>
      <c r="BC374" s="169"/>
      <c r="BD374" s="169"/>
      <c r="BE374" s="171"/>
      <c r="BF374" s="171"/>
      <c r="BG374" s="171"/>
      <c r="BH374" s="172">
        <v>10</v>
      </c>
      <c r="BI374" s="172">
        <v>6.6199999999999995E-2</v>
      </c>
      <c r="BJ374" s="172">
        <v>0.16470000000000001</v>
      </c>
      <c r="BK374" s="205"/>
      <c r="BL374" s="205"/>
      <c r="BM374" s="205"/>
      <c r="BN374" s="205"/>
      <c r="BO374" s="205"/>
    </row>
    <row r="375" spans="1:69" s="211" customFormat="1" ht="16.5" customHeight="1" x14ac:dyDescent="0.35">
      <c r="A375" s="175" t="str">
        <f t="shared" si="5"/>
        <v>059</v>
      </c>
      <c r="B375" s="212" t="s">
        <v>370</v>
      </c>
      <c r="C375" s="207" t="s">
        <v>905</v>
      </c>
      <c r="D375" s="175">
        <v>10203</v>
      </c>
      <c r="E375" s="156">
        <v>189</v>
      </c>
      <c r="F375" s="157">
        <v>150.35575748337601</v>
      </c>
      <c r="G375" s="157">
        <v>116.27034176105001</v>
      </c>
      <c r="H375" s="157">
        <v>78.945185851839</v>
      </c>
      <c r="I375" s="156">
        <v>20.802566199628401</v>
      </c>
      <c r="J375" s="157">
        <v>22.024654759729199</v>
      </c>
      <c r="K375" s="157">
        <v>21.386213733784199</v>
      </c>
      <c r="L375" s="157">
        <v>20.398105735828501</v>
      </c>
      <c r="M375" s="158">
        <v>0.52386568636797604</v>
      </c>
      <c r="N375" s="158">
        <v>0.549113366259804</v>
      </c>
      <c r="O375" s="210">
        <v>8</v>
      </c>
      <c r="P375" s="210">
        <v>25</v>
      </c>
      <c r="Q375" s="210">
        <v>14354</v>
      </c>
      <c r="R375" s="210">
        <v>14.353999999999999</v>
      </c>
      <c r="S375" s="118"/>
      <c r="T375" s="208"/>
      <c r="U375" s="118"/>
      <c r="V375" s="118"/>
      <c r="W375" s="118"/>
      <c r="X375" s="161"/>
      <c r="Y375" s="120"/>
      <c r="Z375" s="162"/>
      <c r="AA375" s="121"/>
      <c r="AB375" s="121"/>
      <c r="AC375" s="121"/>
      <c r="AD375" s="174"/>
      <c r="AE375" s="121"/>
      <c r="AF375" s="180">
        <v>3342.4459999999999</v>
      </c>
      <c r="AG375" s="185">
        <v>1.3369784</v>
      </c>
      <c r="AH375" s="123">
        <v>142</v>
      </c>
      <c r="AI375" s="123">
        <v>1313.891429</v>
      </c>
      <c r="AJ375" s="123">
        <v>1.3138914290000001</v>
      </c>
      <c r="AK375" s="164">
        <v>2.759172</v>
      </c>
      <c r="AL375" s="124"/>
      <c r="AM375" s="124"/>
      <c r="AN375" s="186"/>
      <c r="AO375" s="166"/>
      <c r="AP375" s="166"/>
      <c r="AQ375" s="167"/>
      <c r="AR375" s="167"/>
      <c r="AS375" s="168"/>
      <c r="AT375" s="168"/>
      <c r="AU375" s="168"/>
      <c r="AV375" s="169"/>
      <c r="AW375" s="169"/>
      <c r="AX375" s="169"/>
      <c r="AY375" s="170"/>
      <c r="AZ375" s="170"/>
      <c r="BA375" s="170"/>
      <c r="BB375" s="169"/>
      <c r="BC375" s="169"/>
      <c r="BD375" s="169"/>
      <c r="BE375" s="171"/>
      <c r="BF375" s="171"/>
      <c r="BG375" s="171"/>
      <c r="BH375" s="172">
        <v>15</v>
      </c>
      <c r="BI375" s="172">
        <v>10.23818</v>
      </c>
      <c r="BJ375" s="172">
        <v>10.4274</v>
      </c>
      <c r="BK375" s="205"/>
      <c r="BL375" s="205"/>
      <c r="BM375" s="205"/>
      <c r="BN375" s="205"/>
      <c r="BO375" s="205"/>
      <c r="BP375" s="175"/>
      <c r="BQ375" s="175"/>
    </row>
    <row r="376" spans="1:69" x14ac:dyDescent="0.35">
      <c r="A376" s="175" t="str">
        <f t="shared" si="5"/>
        <v>059</v>
      </c>
      <c r="B376" s="206" t="s">
        <v>383</v>
      </c>
      <c r="C376" s="207" t="s">
        <v>21</v>
      </c>
      <c r="D376" s="175">
        <v>12294</v>
      </c>
      <c r="E376" s="156">
        <v>182</v>
      </c>
      <c r="F376" s="157">
        <v>144.81584094926899</v>
      </c>
      <c r="G376" s="157">
        <v>112.779915841438</v>
      </c>
      <c r="H376" s="157">
        <v>77.269597654106306</v>
      </c>
      <c r="I376" s="156">
        <v>11.2944542777948</v>
      </c>
      <c r="J376" s="157">
        <v>11.919455549269999</v>
      </c>
      <c r="K376" s="157">
        <v>11.5929436531561</v>
      </c>
      <c r="L376" s="157">
        <v>11.087604862466399</v>
      </c>
      <c r="M376" s="158">
        <v>0.65712411001107696</v>
      </c>
      <c r="N376" s="158">
        <v>0.72156057239529703</v>
      </c>
      <c r="O376" s="210">
        <v>12</v>
      </c>
      <c r="P376" s="210">
        <v>20</v>
      </c>
      <c r="Q376" s="210">
        <v>5778</v>
      </c>
      <c r="R376" s="210">
        <v>5.7780000000000014</v>
      </c>
      <c r="S376" s="118"/>
      <c r="T376" s="208"/>
      <c r="U376" s="118"/>
      <c r="V376" s="118"/>
      <c r="W376" s="118"/>
      <c r="X376" s="161"/>
      <c r="Y376" s="120"/>
      <c r="Z376" s="162"/>
      <c r="AA376" s="121"/>
      <c r="AB376" s="121"/>
      <c r="AC376" s="121"/>
      <c r="AD376" s="174"/>
      <c r="AE376" s="121"/>
      <c r="AF376" s="180">
        <v>1886.52125</v>
      </c>
      <c r="AG376" s="185">
        <v>0.75460850000000002</v>
      </c>
      <c r="AH376" s="123">
        <v>37</v>
      </c>
      <c r="AI376" s="123">
        <v>358.74428569999998</v>
      </c>
      <c r="AJ376" s="123">
        <v>0.3587442857</v>
      </c>
      <c r="AK376" s="164">
        <v>0.753363</v>
      </c>
      <c r="AL376" s="124"/>
      <c r="AM376" s="124"/>
      <c r="AN376" s="186"/>
      <c r="AO376" s="166"/>
      <c r="AP376" s="166"/>
      <c r="AQ376" s="167"/>
      <c r="AR376" s="167"/>
      <c r="AS376" s="168"/>
      <c r="AT376" s="168"/>
      <c r="AU376" s="168"/>
      <c r="AV376" s="169"/>
      <c r="AW376" s="169"/>
      <c r="AX376" s="169"/>
      <c r="AY376" s="170"/>
      <c r="AZ376" s="170"/>
      <c r="BA376" s="170"/>
      <c r="BB376" s="169"/>
      <c r="BC376" s="169"/>
      <c r="BD376" s="169"/>
      <c r="BE376" s="171"/>
      <c r="BF376" s="171"/>
      <c r="BG376" s="171"/>
      <c r="BH376" s="172">
        <v>12</v>
      </c>
      <c r="BI376" s="172">
        <v>1.5108999999999999</v>
      </c>
      <c r="BJ376" s="172">
        <v>1.4444999999999999</v>
      </c>
      <c r="BK376" s="205"/>
      <c r="BL376" s="205"/>
      <c r="BM376" s="205"/>
      <c r="BN376" s="205"/>
      <c r="BO376" s="205"/>
    </row>
    <row r="377" spans="1:69" x14ac:dyDescent="0.35">
      <c r="A377" s="175" t="str">
        <f t="shared" si="5"/>
        <v>059</v>
      </c>
      <c r="B377" s="206" t="s">
        <v>436</v>
      </c>
      <c r="C377" s="207" t="s">
        <v>74</v>
      </c>
      <c r="D377" s="175">
        <v>12197</v>
      </c>
      <c r="E377" s="156">
        <v>158</v>
      </c>
      <c r="F377" s="157">
        <v>125.416302171537</v>
      </c>
      <c r="G377" s="157">
        <v>98.287669153057806</v>
      </c>
      <c r="H377" s="157">
        <v>67.875385541852793</v>
      </c>
      <c r="I377" s="156">
        <v>13.0776433051195</v>
      </c>
      <c r="J377" s="157">
        <v>13.8397192259199</v>
      </c>
      <c r="K377" s="157">
        <v>13.4415970696306</v>
      </c>
      <c r="L377" s="157">
        <v>12.8254278843711</v>
      </c>
      <c r="M377" s="158">
        <v>0.76031684309908198</v>
      </c>
      <c r="N377" s="158">
        <v>0.76221543861118302</v>
      </c>
      <c r="O377" s="210">
        <v>7</v>
      </c>
      <c r="P377" s="210">
        <v>11</v>
      </c>
      <c r="Q377" s="210">
        <v>4525.5</v>
      </c>
      <c r="R377" s="210">
        <v>4.5255000000000001</v>
      </c>
      <c r="S377" s="118"/>
      <c r="T377" s="208"/>
      <c r="U377" s="118"/>
      <c r="V377" s="118"/>
      <c r="W377" s="118"/>
      <c r="X377" s="161"/>
      <c r="Y377" s="120"/>
      <c r="Z377" s="162"/>
      <c r="AA377" s="121"/>
      <c r="AB377" s="121"/>
      <c r="AC377" s="121"/>
      <c r="AD377" s="174"/>
      <c r="AE377" s="121"/>
      <c r="AF377" s="180">
        <v>2774.6357499999999</v>
      </c>
      <c r="AG377" s="185">
        <v>1.1098543000000001</v>
      </c>
      <c r="AH377" s="123">
        <v>75</v>
      </c>
      <c r="AI377" s="123">
        <v>649.70714290000001</v>
      </c>
      <c r="AJ377" s="123">
        <v>0.64970714289999998</v>
      </c>
      <c r="AK377" s="164">
        <v>1.364385</v>
      </c>
      <c r="AL377" s="124"/>
      <c r="AM377" s="124"/>
      <c r="AN377" s="186"/>
      <c r="AO377" s="166"/>
      <c r="AP377" s="166"/>
      <c r="AQ377" s="167">
        <v>1</v>
      </c>
      <c r="AR377" s="167">
        <v>1.2</v>
      </c>
      <c r="AS377" s="168"/>
      <c r="AT377" s="168"/>
      <c r="AU377" s="168"/>
      <c r="AV377" s="169"/>
      <c r="AW377" s="169"/>
      <c r="AX377" s="169"/>
      <c r="AY377" s="170"/>
      <c r="AZ377" s="170"/>
      <c r="BA377" s="170"/>
      <c r="BB377" s="169"/>
      <c r="BC377" s="169"/>
      <c r="BD377" s="169"/>
      <c r="BE377" s="171"/>
      <c r="BF377" s="171"/>
      <c r="BG377" s="171"/>
      <c r="BH377" s="172">
        <v>12</v>
      </c>
      <c r="BI377" s="172">
        <v>6.9449999999999998E-2</v>
      </c>
      <c r="BJ377" s="172">
        <v>0.17660000000000001</v>
      </c>
      <c r="BK377" s="205"/>
      <c r="BL377" s="205"/>
      <c r="BM377" s="205"/>
      <c r="BN377" s="205"/>
      <c r="BO377" s="205"/>
    </row>
    <row r="378" spans="1:69" x14ac:dyDescent="0.35">
      <c r="A378" s="175" t="str">
        <f t="shared" si="5"/>
        <v>059</v>
      </c>
      <c r="B378" s="206" t="s">
        <v>440</v>
      </c>
      <c r="C378" s="207" t="s">
        <v>78</v>
      </c>
      <c r="D378" s="175">
        <v>16043</v>
      </c>
      <c r="E378" s="156">
        <v>272</v>
      </c>
      <c r="F378" s="157">
        <v>216.338806388085</v>
      </c>
      <c r="G378" s="157">
        <v>167.35979223772401</v>
      </c>
      <c r="H378" s="157">
        <v>113.69044755664299</v>
      </c>
      <c r="I378" s="156">
        <v>26.9191005333685</v>
      </c>
      <c r="J378" s="157">
        <v>28.498208221087399</v>
      </c>
      <c r="K378" s="157">
        <v>27.6732539868853</v>
      </c>
      <c r="L378" s="157">
        <v>26.396481593451298</v>
      </c>
      <c r="M378" s="158">
        <v>1.7354190003448999</v>
      </c>
      <c r="N378" s="158">
        <v>2.1862913387696201</v>
      </c>
      <c r="O378" s="210">
        <v>2</v>
      </c>
      <c r="P378" s="210">
        <v>5</v>
      </c>
      <c r="Q378" s="210">
        <v>2263</v>
      </c>
      <c r="R378" s="210">
        <v>2.2629999999999999</v>
      </c>
      <c r="S378" s="118"/>
      <c r="T378" s="208"/>
      <c r="U378" s="118"/>
      <c r="V378" s="118"/>
      <c r="W378" s="118"/>
      <c r="X378" s="161"/>
      <c r="Y378" s="120"/>
      <c r="Z378" s="162"/>
      <c r="AA378" s="121"/>
      <c r="AB378" s="121"/>
      <c r="AC378" s="121"/>
      <c r="AD378" s="174"/>
      <c r="AE378" s="121"/>
      <c r="AF378" s="180">
        <v>3282.7484999999997</v>
      </c>
      <c r="AG378" s="185">
        <v>1.3130993999999998</v>
      </c>
      <c r="AH378" s="123">
        <v>134</v>
      </c>
      <c r="AI378" s="123">
        <v>1002.261225</v>
      </c>
      <c r="AJ378" s="123">
        <v>1.002261225</v>
      </c>
      <c r="AK378" s="164">
        <v>2.1047485730000002</v>
      </c>
      <c r="AL378" s="165"/>
      <c r="AM378" s="165"/>
      <c r="AN378" s="209"/>
      <c r="AO378" s="166"/>
      <c r="AP378" s="166"/>
      <c r="AQ378" s="167"/>
      <c r="AR378" s="167"/>
      <c r="AS378" s="168"/>
      <c r="AT378" s="168"/>
      <c r="AU378" s="168"/>
      <c r="AV378" s="169"/>
      <c r="AW378" s="169"/>
      <c r="AX378" s="169"/>
      <c r="AY378" s="170"/>
      <c r="AZ378" s="170"/>
      <c r="BA378" s="170"/>
      <c r="BB378" s="169"/>
      <c r="BC378" s="169"/>
      <c r="BD378" s="169"/>
      <c r="BE378" s="171"/>
      <c r="BF378" s="171"/>
      <c r="BG378" s="171"/>
      <c r="BH378" s="172">
        <v>29</v>
      </c>
      <c r="BI378" s="172">
        <v>4.38666</v>
      </c>
      <c r="BJ378" s="172">
        <v>5.43614</v>
      </c>
      <c r="BK378" s="205"/>
      <c r="BL378" s="205"/>
      <c r="BM378" s="205"/>
      <c r="BO378" s="205"/>
    </row>
    <row r="379" spans="1:69" x14ac:dyDescent="0.35">
      <c r="A379" s="175" t="str">
        <f t="shared" si="5"/>
        <v>059</v>
      </c>
      <c r="B379" s="206" t="s">
        <v>454</v>
      </c>
      <c r="C379" s="207" t="s">
        <v>94</v>
      </c>
      <c r="D379" s="175">
        <v>21411</v>
      </c>
      <c r="E379" s="156">
        <v>321</v>
      </c>
      <c r="F379" s="157">
        <v>254.584040369588</v>
      </c>
      <c r="G379" s="157">
        <v>196.994544727385</v>
      </c>
      <c r="H379" s="157">
        <v>133.86403103636499</v>
      </c>
      <c r="I379" s="156">
        <v>31.184253098214398</v>
      </c>
      <c r="J379" s="157">
        <v>33.016234720140197</v>
      </c>
      <c r="K379" s="157">
        <v>32.059174598311998</v>
      </c>
      <c r="L379" s="157">
        <v>30.577943407846199</v>
      </c>
      <c r="M379" s="158">
        <v>2.1957894131589102</v>
      </c>
      <c r="N379" s="158">
        <v>2.5691122200218</v>
      </c>
      <c r="O379" s="210">
        <v>5</v>
      </c>
      <c r="P379" s="210">
        <v>10</v>
      </c>
      <c r="Q379" s="210">
        <v>3215</v>
      </c>
      <c r="R379" s="210">
        <v>3.2149999999999999</v>
      </c>
      <c r="S379" s="118"/>
      <c r="T379" s="208"/>
      <c r="U379" s="118"/>
      <c r="V379" s="118"/>
      <c r="W379" s="118"/>
      <c r="X379" s="161"/>
      <c r="Y379" s="120"/>
      <c r="Z379" s="162"/>
      <c r="AA379" s="121">
        <v>1</v>
      </c>
      <c r="AB379" s="121">
        <v>1</v>
      </c>
      <c r="AC379" s="121">
        <v>92</v>
      </c>
      <c r="AD379" s="174">
        <v>9.1999999999999998E-2</v>
      </c>
      <c r="AE379" s="121">
        <v>0.44953791300000001</v>
      </c>
      <c r="AF379" s="180">
        <v>3979.5577500000004</v>
      </c>
      <c r="AG379" s="185">
        <v>1.5918231</v>
      </c>
      <c r="AH379" s="123">
        <v>134</v>
      </c>
      <c r="AI379" s="123">
        <v>886.54048320000004</v>
      </c>
      <c r="AJ379" s="123">
        <v>0.88654048320000001</v>
      </c>
      <c r="AK379" s="164">
        <v>1.861735015</v>
      </c>
      <c r="AL379" s="124"/>
      <c r="AM379" s="124"/>
      <c r="AN379" s="186"/>
      <c r="AO379" s="166"/>
      <c r="AP379" s="166"/>
      <c r="AQ379" s="167"/>
      <c r="AR379" s="167"/>
      <c r="AS379" s="168"/>
      <c r="AT379" s="168"/>
      <c r="AU379" s="168"/>
      <c r="AV379" s="169"/>
      <c r="AW379" s="169"/>
      <c r="AX379" s="169"/>
      <c r="AY379" s="170"/>
      <c r="AZ379" s="170"/>
      <c r="BA379" s="170"/>
      <c r="BB379" s="169"/>
      <c r="BC379" s="169"/>
      <c r="BD379" s="169"/>
      <c r="BE379" s="171"/>
      <c r="BF379" s="171"/>
      <c r="BG379" s="171"/>
      <c r="BH379" s="172">
        <v>33</v>
      </c>
      <c r="BI379" s="172">
        <v>0.51880000000000004</v>
      </c>
      <c r="BJ379" s="172">
        <v>0.85127333333300004</v>
      </c>
      <c r="BK379" s="205"/>
      <c r="BL379" s="205"/>
      <c r="BM379" s="205"/>
      <c r="BN379" s="205"/>
      <c r="BO379" s="205"/>
    </row>
    <row r="380" spans="1:69" x14ac:dyDescent="0.35">
      <c r="A380" s="175" t="str">
        <f t="shared" si="5"/>
        <v>059</v>
      </c>
      <c r="B380" s="206" t="s">
        <v>539</v>
      </c>
      <c r="C380" s="207" t="s">
        <v>177</v>
      </c>
      <c r="D380" s="175">
        <v>11837</v>
      </c>
      <c r="E380" s="156">
        <v>185</v>
      </c>
      <c r="F380" s="157">
        <v>146.53402785752701</v>
      </c>
      <c r="G380" s="157">
        <v>114.104896986385</v>
      </c>
      <c r="H380" s="157">
        <v>78.165999517618502</v>
      </c>
      <c r="I380" s="156">
        <v>13.591264109743101</v>
      </c>
      <c r="J380" s="157">
        <v>14.3897102354005</v>
      </c>
      <c r="K380" s="157">
        <v>13.9725876304851</v>
      </c>
      <c r="L380" s="157">
        <v>13.3270116645062</v>
      </c>
      <c r="M380" s="158">
        <v>0.75009598554567003</v>
      </c>
      <c r="N380" s="158">
        <v>0.969993512596517</v>
      </c>
      <c r="O380" s="210">
        <v>3</v>
      </c>
      <c r="P380" s="210">
        <v>6</v>
      </c>
      <c r="Q380" s="210">
        <v>2115</v>
      </c>
      <c r="R380" s="210">
        <v>2.1150000000000002</v>
      </c>
      <c r="S380" s="118"/>
      <c r="T380" s="208"/>
      <c r="U380" s="118"/>
      <c r="V380" s="118"/>
      <c r="W380" s="118"/>
      <c r="X380" s="161"/>
      <c r="Y380" s="120"/>
      <c r="Z380" s="162"/>
      <c r="AA380" s="121"/>
      <c r="AB380" s="121"/>
      <c r="AC380" s="121"/>
      <c r="AD380" s="174"/>
      <c r="AE380" s="121"/>
      <c r="AF380" s="180">
        <v>2339.9927499999999</v>
      </c>
      <c r="AG380" s="185">
        <v>0.93599710000000003</v>
      </c>
      <c r="AH380" s="123">
        <v>88</v>
      </c>
      <c r="AI380" s="123">
        <v>664.23</v>
      </c>
      <c r="AJ380" s="123">
        <v>0.66422999999999999</v>
      </c>
      <c r="AK380" s="164">
        <v>1.3948830000000001</v>
      </c>
      <c r="AL380" s="124"/>
      <c r="AM380" s="124"/>
      <c r="AN380" s="186"/>
      <c r="AO380" s="166"/>
      <c r="AP380" s="166"/>
      <c r="AQ380" s="167"/>
      <c r="AR380" s="167"/>
      <c r="AS380" s="168"/>
      <c r="AT380" s="168"/>
      <c r="AU380" s="168"/>
      <c r="AV380" s="169"/>
      <c r="AW380" s="169"/>
      <c r="AX380" s="169"/>
      <c r="AY380" s="170"/>
      <c r="AZ380" s="170"/>
      <c r="BA380" s="170"/>
      <c r="BB380" s="169"/>
      <c r="BC380" s="169"/>
      <c r="BD380" s="169"/>
      <c r="BE380" s="171"/>
      <c r="BF380" s="171"/>
      <c r="BG380" s="171"/>
      <c r="BH380" s="172">
        <v>17</v>
      </c>
      <c r="BI380" s="172">
        <v>0.67366999999999999</v>
      </c>
      <c r="BJ380" s="172">
        <v>0.56440000000000001</v>
      </c>
      <c r="BK380" s="205"/>
      <c r="BL380" s="205"/>
      <c r="BM380" s="205"/>
      <c r="BN380" s="205"/>
      <c r="BO380" s="205"/>
    </row>
    <row r="381" spans="1:69" x14ac:dyDescent="0.35">
      <c r="A381" s="175" t="str">
        <f t="shared" si="5"/>
        <v>059</v>
      </c>
      <c r="B381" s="206" t="s">
        <v>540</v>
      </c>
      <c r="C381" s="207" t="s">
        <v>178</v>
      </c>
      <c r="D381" s="175">
        <v>68007</v>
      </c>
      <c r="E381" s="156">
        <v>866</v>
      </c>
      <c r="F381" s="157">
        <v>687.08987527277702</v>
      </c>
      <c r="G381" s="157">
        <v>537.20746349565297</v>
      </c>
      <c r="H381" s="157">
        <v>369.89725814698198</v>
      </c>
      <c r="I381" s="156">
        <v>41.989444868363201</v>
      </c>
      <c r="J381" s="157">
        <v>44.385110978954202</v>
      </c>
      <c r="K381" s="157">
        <v>43.133571950275702</v>
      </c>
      <c r="L381" s="157">
        <v>41.196579066461197</v>
      </c>
      <c r="M381" s="158">
        <v>13.250726061557</v>
      </c>
      <c r="N381" s="158">
        <v>14.3784612282775</v>
      </c>
      <c r="O381" s="210">
        <v>3</v>
      </c>
      <c r="P381" s="210">
        <v>7</v>
      </c>
      <c r="Q381" s="210">
        <v>4556</v>
      </c>
      <c r="R381" s="210">
        <v>4.556</v>
      </c>
      <c r="S381" s="118"/>
      <c r="T381" s="208"/>
      <c r="U381" s="118"/>
      <c r="V381" s="118"/>
      <c r="W381" s="118"/>
      <c r="X381" s="161"/>
      <c r="Y381" s="120"/>
      <c r="Z381" s="162"/>
      <c r="AA381" s="121">
        <v>1</v>
      </c>
      <c r="AB381" s="121">
        <v>1</v>
      </c>
      <c r="AC381" s="121">
        <v>345</v>
      </c>
      <c r="AD381" s="174">
        <v>0.34499999999999997</v>
      </c>
      <c r="AE381" s="121">
        <v>3.9224988000000001</v>
      </c>
      <c r="AF381" s="180">
        <v>6956.6835000000001</v>
      </c>
      <c r="AG381" s="185">
        <v>2.7826733999999997</v>
      </c>
      <c r="AH381" s="123">
        <v>387</v>
      </c>
      <c r="AI381" s="123">
        <v>4483.0321160000003</v>
      </c>
      <c r="AJ381" s="123">
        <v>4.4830321160000004</v>
      </c>
      <c r="AK381" s="164">
        <v>9.4143674439999998</v>
      </c>
      <c r="AL381" s="124"/>
      <c r="AM381" s="124"/>
      <c r="AN381" s="186"/>
      <c r="AO381" s="166"/>
      <c r="AP381" s="166"/>
      <c r="AQ381" s="167"/>
      <c r="AR381" s="167"/>
      <c r="AS381" s="168"/>
      <c r="AT381" s="168"/>
      <c r="AU381" s="168"/>
      <c r="AV381" s="169"/>
      <c r="AW381" s="169"/>
      <c r="AX381" s="169"/>
      <c r="AY381" s="170"/>
      <c r="AZ381" s="170"/>
      <c r="BA381" s="170"/>
      <c r="BB381" s="169"/>
      <c r="BC381" s="169"/>
      <c r="BD381" s="169"/>
      <c r="BE381" s="171"/>
      <c r="BF381" s="171"/>
      <c r="BG381" s="171"/>
      <c r="BH381" s="172">
        <v>67</v>
      </c>
      <c r="BI381" s="172">
        <v>7.3827600000000002</v>
      </c>
      <c r="BJ381" s="172">
        <v>11.820420000003001</v>
      </c>
      <c r="BK381" s="205"/>
      <c r="BL381" s="205"/>
      <c r="BM381" s="205"/>
      <c r="BN381" s="205"/>
      <c r="BO381" s="205"/>
    </row>
    <row r="382" spans="1:69" x14ac:dyDescent="0.35">
      <c r="A382" s="175" t="str">
        <f t="shared" si="5"/>
        <v>059</v>
      </c>
      <c r="B382" s="206" t="s">
        <v>566</v>
      </c>
      <c r="C382" s="207" t="s">
        <v>906</v>
      </c>
      <c r="D382" s="175">
        <v>11852</v>
      </c>
      <c r="E382" s="156">
        <v>167</v>
      </c>
      <c r="F382" s="157">
        <v>132.248002565864</v>
      </c>
      <c r="G382" s="157">
        <v>103.427339930683</v>
      </c>
      <c r="H382" s="157">
        <v>71.239745814268701</v>
      </c>
      <c r="I382" s="156">
        <v>6.3011017885829101</v>
      </c>
      <c r="J382" s="157">
        <v>6.6655473666068001</v>
      </c>
      <c r="K382" s="157">
        <v>6.47515444719716</v>
      </c>
      <c r="L382" s="157">
        <v>6.1804854663867301</v>
      </c>
      <c r="M382" s="158">
        <v>0.50219106385545897</v>
      </c>
      <c r="N382" s="158">
        <v>0.53394799801620796</v>
      </c>
      <c r="O382" s="210">
        <v>3</v>
      </c>
      <c r="P382" s="210">
        <v>4</v>
      </c>
      <c r="Q382" s="210">
        <v>750.66000000000008</v>
      </c>
      <c r="R382" s="210">
        <v>0.75065999999999999</v>
      </c>
      <c r="S382" s="118"/>
      <c r="T382" s="208"/>
      <c r="U382" s="118"/>
      <c r="V382" s="118"/>
      <c r="W382" s="118"/>
      <c r="X382" s="161"/>
      <c r="Y382" s="120"/>
      <c r="Z382" s="162"/>
      <c r="AA382" s="121">
        <v>1</v>
      </c>
      <c r="AB382" s="121">
        <v>1</v>
      </c>
      <c r="AC382" s="121"/>
      <c r="AD382" s="174"/>
      <c r="AE382" s="121">
        <v>0.3414642</v>
      </c>
      <c r="AF382" s="180">
        <v>2875.7282500000001</v>
      </c>
      <c r="AG382" s="185">
        <v>1.1502913000000001</v>
      </c>
      <c r="AH382" s="123">
        <v>162</v>
      </c>
      <c r="AI382" s="123">
        <v>1713.561021</v>
      </c>
      <c r="AJ382" s="123">
        <v>1.7135610210000001</v>
      </c>
      <c r="AK382" s="164">
        <v>3.5984781429999999</v>
      </c>
      <c r="AL382" s="124"/>
      <c r="AM382" s="124"/>
      <c r="AN382" s="186"/>
      <c r="AO382" s="166"/>
      <c r="AP382" s="166"/>
      <c r="AQ382" s="167"/>
      <c r="AR382" s="167"/>
      <c r="AS382" s="168"/>
      <c r="AT382" s="168"/>
      <c r="AU382" s="168"/>
      <c r="AV382" s="169"/>
      <c r="AW382" s="169"/>
      <c r="AX382" s="169"/>
      <c r="AY382" s="170"/>
      <c r="AZ382" s="170"/>
      <c r="BA382" s="170"/>
      <c r="BB382" s="169"/>
      <c r="BC382" s="169"/>
      <c r="BD382" s="169"/>
      <c r="BE382" s="171"/>
      <c r="BF382" s="171"/>
      <c r="BG382" s="171"/>
      <c r="BH382" s="172">
        <v>14</v>
      </c>
      <c r="BI382" s="172">
        <v>0.18762000000000001</v>
      </c>
      <c r="BJ382" s="172">
        <v>0.28649999999999998</v>
      </c>
      <c r="BK382" s="205"/>
      <c r="BL382" s="205"/>
      <c r="BM382" s="205"/>
      <c r="BN382" s="205"/>
      <c r="BO382" s="205"/>
    </row>
    <row r="383" spans="1:69" x14ac:dyDescent="0.35">
      <c r="A383" s="175" t="str">
        <f t="shared" si="5"/>
        <v>059</v>
      </c>
      <c r="B383" s="206" t="s">
        <v>627</v>
      </c>
      <c r="C383" s="207" t="s">
        <v>907</v>
      </c>
      <c r="D383" s="175">
        <v>10753</v>
      </c>
      <c r="E383" s="156">
        <v>258</v>
      </c>
      <c r="F383" s="157">
        <v>205.36749755685199</v>
      </c>
      <c r="G383" s="157">
        <v>157.69361381325999</v>
      </c>
      <c r="H383" s="157">
        <v>106.09310787582</v>
      </c>
      <c r="I383" s="156">
        <v>33.675277290854098</v>
      </c>
      <c r="J383" s="157">
        <v>35.653599135401798</v>
      </c>
      <c r="K383" s="157">
        <v>34.620088251396403</v>
      </c>
      <c r="L383" s="157">
        <v>33.020535075833799</v>
      </c>
      <c r="M383" s="158">
        <v>0.46127197289343902</v>
      </c>
      <c r="N383" s="158">
        <v>0.46127197289343902</v>
      </c>
      <c r="O383" s="210">
        <v>3</v>
      </c>
      <c r="P383" s="210">
        <v>3</v>
      </c>
      <c r="Q383" s="210">
        <v>2447</v>
      </c>
      <c r="R383" s="210">
        <v>2.4470000000000001</v>
      </c>
      <c r="S383" s="118"/>
      <c r="T383" s="208"/>
      <c r="U383" s="118"/>
      <c r="V383" s="118"/>
      <c r="W383" s="118"/>
      <c r="X383" s="161"/>
      <c r="Y383" s="120"/>
      <c r="Z383" s="162"/>
      <c r="AA383" s="121"/>
      <c r="AB383" s="121"/>
      <c r="AC383" s="121"/>
      <c r="AD383" s="174"/>
      <c r="AE383" s="121"/>
      <c r="AF383" s="180">
        <v>4278.3852500000003</v>
      </c>
      <c r="AG383" s="185">
        <v>1.7113541000000001</v>
      </c>
      <c r="AH383" s="123">
        <v>76</v>
      </c>
      <c r="AI383" s="123">
        <v>581.08571429999995</v>
      </c>
      <c r="AJ383" s="123">
        <v>0.5810857143</v>
      </c>
      <c r="AK383" s="164">
        <v>1.22028</v>
      </c>
      <c r="AL383" s="165"/>
      <c r="AM383" s="165"/>
      <c r="AN383" s="209"/>
      <c r="AO383" s="166"/>
      <c r="AP383" s="166"/>
      <c r="AQ383" s="167"/>
      <c r="AR383" s="167"/>
      <c r="AS383" s="168"/>
      <c r="AT383" s="168"/>
      <c r="AU383" s="168"/>
      <c r="AV383" s="169"/>
      <c r="AW383" s="169"/>
      <c r="AX383" s="169"/>
      <c r="AY383" s="170"/>
      <c r="AZ383" s="170"/>
      <c r="BA383" s="170"/>
      <c r="BB383" s="169"/>
      <c r="BC383" s="169"/>
      <c r="BD383" s="169"/>
      <c r="BE383" s="171"/>
      <c r="BF383" s="171"/>
      <c r="BG383" s="171"/>
      <c r="BH383" s="172">
        <v>5</v>
      </c>
      <c r="BI383" s="172">
        <v>0.112</v>
      </c>
      <c r="BJ383" s="172">
        <v>0.16600000000000001</v>
      </c>
      <c r="BK383" s="205"/>
      <c r="BL383" s="205"/>
      <c r="BM383" s="205"/>
      <c r="BN383" s="205"/>
      <c r="BO383" s="205"/>
    </row>
    <row r="384" spans="1:69" x14ac:dyDescent="0.35">
      <c r="A384" s="175" t="str">
        <f t="shared" si="5"/>
        <v>059</v>
      </c>
      <c r="B384" s="206" t="s">
        <v>650</v>
      </c>
      <c r="C384" s="207" t="s">
        <v>276</v>
      </c>
      <c r="D384" s="175">
        <v>47929</v>
      </c>
      <c r="E384" s="156">
        <v>671</v>
      </c>
      <c r="F384" s="157">
        <v>533.01985809857194</v>
      </c>
      <c r="G384" s="157">
        <v>413.28756840049499</v>
      </c>
      <c r="H384" s="157">
        <v>281.578527907965</v>
      </c>
      <c r="I384" s="156">
        <v>48.3259890527764</v>
      </c>
      <c r="J384" s="157">
        <v>51.120349873237501</v>
      </c>
      <c r="K384" s="157">
        <v>49.6605255631818</v>
      </c>
      <c r="L384" s="157">
        <v>47.401171891101299</v>
      </c>
      <c r="M384" s="158">
        <v>9.1419283934465696</v>
      </c>
      <c r="N384" s="158">
        <v>10.965637322922699</v>
      </c>
      <c r="O384" s="210">
        <v>4</v>
      </c>
      <c r="P384" s="210">
        <v>4</v>
      </c>
      <c r="Q384" s="210">
        <v>245</v>
      </c>
      <c r="R384" s="210">
        <v>0.245</v>
      </c>
      <c r="S384" s="118"/>
      <c r="T384" s="208"/>
      <c r="U384" s="118"/>
      <c r="V384" s="118"/>
      <c r="W384" s="118"/>
      <c r="X384" s="161"/>
      <c r="Y384" s="120"/>
      <c r="Z384" s="162"/>
      <c r="AA384" s="121">
        <v>1</v>
      </c>
      <c r="AB384" s="121">
        <v>1</v>
      </c>
      <c r="AC384" s="121"/>
      <c r="AD384" s="174"/>
      <c r="AE384" s="121">
        <v>1.8115645680000001</v>
      </c>
      <c r="AF384" s="180">
        <v>4834.8434999999999</v>
      </c>
      <c r="AG384" s="185">
        <v>1.9339373999999998</v>
      </c>
      <c r="AH384" s="123">
        <v>243</v>
      </c>
      <c r="AI384" s="123">
        <v>3185.097143</v>
      </c>
      <c r="AJ384" s="123">
        <v>3.1850971430000001</v>
      </c>
      <c r="AK384" s="164">
        <v>6.6887040000000004</v>
      </c>
      <c r="AL384" s="124"/>
      <c r="AM384" s="124"/>
      <c r="AN384" s="186"/>
      <c r="AO384" s="166"/>
      <c r="AP384" s="166"/>
      <c r="AQ384" s="167"/>
      <c r="AR384" s="167"/>
      <c r="AS384" s="168"/>
      <c r="AT384" s="168"/>
      <c r="AU384" s="168"/>
      <c r="AV384" s="169"/>
      <c r="AW384" s="169"/>
      <c r="AX384" s="169"/>
      <c r="AY384" s="170"/>
      <c r="AZ384" s="170"/>
      <c r="BA384" s="170"/>
      <c r="BB384" s="169"/>
      <c r="BC384" s="169"/>
      <c r="BD384" s="169"/>
      <c r="BE384" s="171"/>
      <c r="BF384" s="171"/>
      <c r="BG384" s="171"/>
      <c r="BH384" s="172">
        <v>43</v>
      </c>
      <c r="BI384" s="172">
        <v>0.97160000000000002</v>
      </c>
      <c r="BJ384" s="172">
        <v>1.6088</v>
      </c>
      <c r="BK384" s="205"/>
      <c r="BL384" s="205"/>
      <c r="BM384" s="205"/>
      <c r="BN384" s="205"/>
      <c r="BO384" s="205"/>
    </row>
    <row r="385" spans="1:67" x14ac:dyDescent="0.35">
      <c r="A385" s="175" t="str">
        <f t="shared" si="5"/>
        <v>059</v>
      </c>
      <c r="B385" s="206" t="s">
        <v>686</v>
      </c>
      <c r="C385" s="207" t="s">
        <v>310</v>
      </c>
      <c r="D385" s="175">
        <v>24325</v>
      </c>
      <c r="E385" s="156">
        <v>436</v>
      </c>
      <c r="F385" s="157">
        <v>345.89123196605902</v>
      </c>
      <c r="G385" s="157">
        <v>271.68430280238601</v>
      </c>
      <c r="H385" s="157">
        <v>188.14808309879001</v>
      </c>
      <c r="I385" s="156">
        <v>25.085044843698501</v>
      </c>
      <c r="J385" s="157">
        <v>26.554462775882001</v>
      </c>
      <c r="K385" s="157">
        <v>25.7868124412058</v>
      </c>
      <c r="L385" s="157">
        <v>24.5987286488085</v>
      </c>
      <c r="M385" s="158">
        <v>1.3501667826544901</v>
      </c>
      <c r="N385" s="158">
        <v>1.3501667826544901</v>
      </c>
      <c r="O385" s="210">
        <v>3</v>
      </c>
      <c r="P385" s="210">
        <v>4</v>
      </c>
      <c r="Q385" s="210">
        <v>868</v>
      </c>
      <c r="R385" s="210">
        <v>0.8680000000000001</v>
      </c>
      <c r="S385" s="118"/>
      <c r="T385" s="208"/>
      <c r="U385" s="118"/>
      <c r="V385" s="118"/>
      <c r="W385" s="118"/>
      <c r="X385" s="161"/>
      <c r="Y385" s="120"/>
      <c r="Z385" s="162"/>
      <c r="AA385" s="121">
        <v>2</v>
      </c>
      <c r="AB385" s="121">
        <v>2</v>
      </c>
      <c r="AC385" s="121"/>
      <c r="AD385" s="174"/>
      <c r="AE385" s="121">
        <v>2.1312176489999999</v>
      </c>
      <c r="AF385" s="180">
        <v>6562.1187499999996</v>
      </c>
      <c r="AG385" s="185">
        <v>2.6248475</v>
      </c>
      <c r="AH385" s="123">
        <v>101</v>
      </c>
      <c r="AI385" s="123">
        <v>778.52857140000003</v>
      </c>
      <c r="AJ385" s="123">
        <v>0.77852857139999998</v>
      </c>
      <c r="AK385" s="164">
        <v>1.6349100000000001</v>
      </c>
      <c r="AL385" s="124"/>
      <c r="AM385" s="124"/>
      <c r="AN385" s="186"/>
      <c r="AO385" s="166"/>
      <c r="AP385" s="166"/>
      <c r="AQ385" s="167"/>
      <c r="AR385" s="167"/>
      <c r="AS385" s="168"/>
      <c r="AT385" s="168"/>
      <c r="AU385" s="168"/>
      <c r="AV385" s="169"/>
      <c r="AW385" s="169"/>
      <c r="AX385" s="169"/>
      <c r="AY385" s="170"/>
      <c r="AZ385" s="170"/>
      <c r="BA385" s="170"/>
      <c r="BB385" s="169"/>
      <c r="BC385" s="169"/>
      <c r="BD385" s="169"/>
      <c r="BE385" s="171"/>
      <c r="BF385" s="171"/>
      <c r="BG385" s="171"/>
      <c r="BH385" s="172">
        <v>23</v>
      </c>
      <c r="BI385" s="172">
        <v>5.149</v>
      </c>
      <c r="BJ385" s="172">
        <v>5.38964</v>
      </c>
      <c r="BK385" s="205"/>
      <c r="BL385" s="205"/>
      <c r="BM385" s="205"/>
      <c r="BN385" s="205"/>
      <c r="BO385" s="205"/>
    </row>
    <row r="386" spans="1:67" x14ac:dyDescent="0.35">
      <c r="A386" s="175" t="str">
        <f t="shared" si="5"/>
        <v>059</v>
      </c>
      <c r="B386" s="206" t="s">
        <v>690</v>
      </c>
      <c r="C386" s="207" t="s">
        <v>315</v>
      </c>
      <c r="D386" s="175">
        <v>11752</v>
      </c>
      <c r="E386" s="156">
        <v>158</v>
      </c>
      <c r="F386" s="157">
        <v>124.925822308946</v>
      </c>
      <c r="G386" s="157">
        <v>98.423416179825907</v>
      </c>
      <c r="H386" s="157">
        <v>68.418172129884894</v>
      </c>
      <c r="I386" s="156">
        <v>8.1939512851983096</v>
      </c>
      <c r="J386" s="157">
        <v>8.6735735403518195</v>
      </c>
      <c r="K386" s="157">
        <v>8.4230102549700803</v>
      </c>
      <c r="L386" s="157">
        <v>8.0352162752312797</v>
      </c>
      <c r="M386" s="158">
        <v>0.33596565960397001</v>
      </c>
      <c r="N386" s="158">
        <v>0.39073836555726899</v>
      </c>
      <c r="O386" s="210">
        <v>1</v>
      </c>
      <c r="P386" s="210">
        <v>2</v>
      </c>
      <c r="Q386" s="210">
        <v>530</v>
      </c>
      <c r="R386" s="210">
        <v>0.53</v>
      </c>
      <c r="S386" s="118"/>
      <c r="T386" s="208"/>
      <c r="U386" s="118"/>
      <c r="V386" s="118"/>
      <c r="W386" s="118"/>
      <c r="X386" s="161"/>
      <c r="Y386" s="120"/>
      <c r="Z386" s="162"/>
      <c r="AA386" s="121"/>
      <c r="AB386" s="121"/>
      <c r="AC386" s="121"/>
      <c r="AD386" s="174"/>
      <c r="AE386" s="121"/>
      <c r="AF386" s="180">
        <v>2732.7137499999999</v>
      </c>
      <c r="AG386" s="185">
        <v>1.0930854999999999</v>
      </c>
      <c r="AH386" s="123">
        <v>57</v>
      </c>
      <c r="AI386" s="123">
        <v>376.15387770000001</v>
      </c>
      <c r="AJ386" s="123">
        <v>0.37615387770000003</v>
      </c>
      <c r="AK386" s="164">
        <v>0.78992314299999999</v>
      </c>
      <c r="AL386" s="124"/>
      <c r="AM386" s="124"/>
      <c r="AN386" s="186"/>
      <c r="AO386" s="166"/>
      <c r="AP386" s="166"/>
      <c r="AQ386" s="167"/>
      <c r="AR386" s="167"/>
      <c r="AS386" s="168"/>
      <c r="AT386" s="168"/>
      <c r="AU386" s="168"/>
      <c r="AV386" s="169"/>
      <c r="AW386" s="169"/>
      <c r="AX386" s="169"/>
      <c r="AY386" s="170"/>
      <c r="AZ386" s="170"/>
      <c r="BA386" s="170"/>
      <c r="BB386" s="169"/>
      <c r="BC386" s="169"/>
      <c r="BD386" s="169"/>
      <c r="BE386" s="171"/>
      <c r="BF386" s="171"/>
      <c r="BG386" s="171"/>
      <c r="BH386" s="172">
        <v>3</v>
      </c>
      <c r="BI386" s="172">
        <v>2.0400000000000001E-2</v>
      </c>
      <c r="BJ386" s="172">
        <v>5.1799999999999999E-2</v>
      </c>
      <c r="BK386" s="205"/>
      <c r="BL386" s="205"/>
      <c r="BM386" s="205"/>
      <c r="BN386" s="205"/>
      <c r="BO386" s="205"/>
    </row>
    <row r="387" spans="1:67" x14ac:dyDescent="0.35">
      <c r="A387" s="175" t="str">
        <f t="shared" ref="A387:A398" si="6">LEFT(B387,3)</f>
        <v>059</v>
      </c>
      <c r="B387" s="206" t="s">
        <v>693</v>
      </c>
      <c r="C387" s="207" t="s">
        <v>318</v>
      </c>
      <c r="D387" s="175">
        <v>30736</v>
      </c>
      <c r="E387" s="156">
        <v>428</v>
      </c>
      <c r="F387" s="157">
        <v>339.689369488414</v>
      </c>
      <c r="G387" s="157">
        <v>262.18257907152503</v>
      </c>
      <c r="H387" s="157">
        <v>177.57937845727099</v>
      </c>
      <c r="I387" s="156">
        <v>33.355567982923901</v>
      </c>
      <c r="J387" s="157">
        <v>35.294341472289197</v>
      </c>
      <c r="K387" s="157">
        <v>34.281491359754398</v>
      </c>
      <c r="L387" s="157">
        <v>32.713914627910803</v>
      </c>
      <c r="M387" s="158">
        <v>7.3327845574905899</v>
      </c>
      <c r="N387" s="158">
        <v>7.8514524762435602</v>
      </c>
      <c r="O387" s="210">
        <v>5</v>
      </c>
      <c r="P387" s="210">
        <v>7</v>
      </c>
      <c r="Q387" s="210">
        <v>6590</v>
      </c>
      <c r="R387" s="210">
        <v>6.5900000000000007</v>
      </c>
      <c r="S387" s="118"/>
      <c r="T387" s="208"/>
      <c r="U387" s="118"/>
      <c r="V387" s="118"/>
      <c r="W387" s="118"/>
      <c r="X387" s="161"/>
      <c r="Y387" s="120"/>
      <c r="Z387" s="162"/>
      <c r="AA387" s="121">
        <v>2</v>
      </c>
      <c r="AB387" s="121">
        <v>2</v>
      </c>
      <c r="AC387" s="121"/>
      <c r="AD387" s="174"/>
      <c r="AE387" s="121">
        <v>1.0983416399999999</v>
      </c>
      <c r="AF387" s="180">
        <v>2747.98875</v>
      </c>
      <c r="AG387" s="185">
        <v>1.0991955</v>
      </c>
      <c r="AH387" s="123">
        <v>136</v>
      </c>
      <c r="AI387" s="123">
        <v>1023.63334</v>
      </c>
      <c r="AJ387" s="123">
        <v>1.0236333399999999</v>
      </c>
      <c r="AK387" s="164">
        <v>2.1496300150000001</v>
      </c>
      <c r="AL387" s="124"/>
      <c r="AM387" s="124"/>
      <c r="AN387" s="186"/>
      <c r="AO387" s="166"/>
      <c r="AP387" s="166"/>
      <c r="AQ387" s="167"/>
      <c r="AR387" s="167"/>
      <c r="AS387" s="168"/>
      <c r="AT387" s="168"/>
      <c r="AU387" s="168"/>
      <c r="AV387" s="169"/>
      <c r="AW387" s="169"/>
      <c r="AX387" s="169"/>
      <c r="AY387" s="170"/>
      <c r="AZ387" s="170"/>
      <c r="BA387" s="170"/>
      <c r="BB387" s="169"/>
      <c r="BC387" s="169"/>
      <c r="BD387" s="169"/>
      <c r="BE387" s="171"/>
      <c r="BF387" s="171"/>
      <c r="BG387" s="171"/>
      <c r="BH387" s="172">
        <v>18</v>
      </c>
      <c r="BI387" s="172">
        <v>1.9397599999999999</v>
      </c>
      <c r="BJ387" s="172">
        <v>1.676513978494</v>
      </c>
      <c r="BK387" s="205"/>
      <c r="BL387" s="205"/>
      <c r="BM387" s="205"/>
      <c r="BO387" s="205"/>
    </row>
    <row r="388" spans="1:67" x14ac:dyDescent="0.35">
      <c r="A388" s="175" t="str">
        <f t="shared" si="6"/>
        <v>059</v>
      </c>
      <c r="B388" s="206" t="s">
        <v>702</v>
      </c>
      <c r="C388" s="207" t="s">
        <v>327</v>
      </c>
      <c r="D388" s="175">
        <v>12959</v>
      </c>
      <c r="E388" s="156">
        <v>156</v>
      </c>
      <c r="F388" s="157">
        <v>123.618214361382</v>
      </c>
      <c r="G388" s="157">
        <v>96.108798394364896</v>
      </c>
      <c r="H388" s="157">
        <v>65.706181096925306</v>
      </c>
      <c r="I388" s="156">
        <v>14.787734585775601</v>
      </c>
      <c r="J388" s="157">
        <v>15.6558145461103</v>
      </c>
      <c r="K388" s="157">
        <v>15.202313974570099</v>
      </c>
      <c r="L388" s="157">
        <v>14.500436238638301</v>
      </c>
      <c r="M388" s="158">
        <v>1.1248034530208</v>
      </c>
      <c r="N388" s="158">
        <v>1.1659200324707999</v>
      </c>
      <c r="O388" s="210"/>
      <c r="P388" s="210"/>
      <c r="Q388" s="210"/>
      <c r="R388" s="210"/>
      <c r="S388" s="118"/>
      <c r="T388" s="208"/>
      <c r="U388" s="118"/>
      <c r="V388" s="118"/>
      <c r="W388" s="118"/>
      <c r="X388" s="161"/>
      <c r="Y388" s="120"/>
      <c r="Z388" s="162"/>
      <c r="AA388" s="121"/>
      <c r="AB388" s="121"/>
      <c r="AC388" s="121"/>
      <c r="AD388" s="174"/>
      <c r="AE388" s="121"/>
      <c r="AF388" s="180">
        <v>2035.1205</v>
      </c>
      <c r="AG388" s="185">
        <v>0.8140482</v>
      </c>
      <c r="AH388" s="123">
        <v>67</v>
      </c>
      <c r="AI388" s="123">
        <v>637.16387769999994</v>
      </c>
      <c r="AJ388" s="123">
        <v>0.63716387769999994</v>
      </c>
      <c r="AK388" s="164">
        <v>1.3380441430000001</v>
      </c>
      <c r="AL388" s="165"/>
      <c r="AM388" s="165"/>
      <c r="AN388" s="209"/>
      <c r="AO388" s="166"/>
      <c r="AP388" s="166"/>
      <c r="AQ388" s="167"/>
      <c r="AR388" s="167"/>
      <c r="AS388" s="168"/>
      <c r="AT388" s="168"/>
      <c r="AU388" s="168"/>
      <c r="AV388" s="169"/>
      <c r="AW388" s="169"/>
      <c r="AX388" s="169"/>
      <c r="AY388" s="170"/>
      <c r="AZ388" s="170"/>
      <c r="BA388" s="170"/>
      <c r="BB388" s="169"/>
      <c r="BC388" s="169"/>
      <c r="BD388" s="169"/>
      <c r="BE388" s="171"/>
      <c r="BF388" s="171"/>
      <c r="BG388" s="171"/>
      <c r="BH388" s="172">
        <v>6</v>
      </c>
      <c r="BI388" s="172">
        <v>0.27750000000000002</v>
      </c>
      <c r="BJ388" s="172">
        <v>0.39739999999999998</v>
      </c>
      <c r="BK388" s="205"/>
      <c r="BL388" s="205"/>
      <c r="BM388" s="205"/>
      <c r="BN388" s="205"/>
      <c r="BO388" s="205"/>
    </row>
    <row r="389" spans="1:67" x14ac:dyDescent="0.35">
      <c r="A389" s="175" t="str">
        <f t="shared" si="6"/>
        <v>059</v>
      </c>
      <c r="B389" s="206" t="s">
        <v>393</v>
      </c>
      <c r="C389" s="207" t="s">
        <v>31</v>
      </c>
      <c r="D389" s="175">
        <v>48669</v>
      </c>
      <c r="E389" s="156">
        <v>458</v>
      </c>
      <c r="F389" s="157">
        <v>363.20881781938698</v>
      </c>
      <c r="G389" s="157">
        <v>285.78220403036102</v>
      </c>
      <c r="H389" s="157">
        <v>198.338128035549</v>
      </c>
      <c r="I389" s="156">
        <v>17.379846544467199</v>
      </c>
      <c r="J389" s="157">
        <v>18.3641242349299</v>
      </c>
      <c r="K389" s="157">
        <v>17.849919880982</v>
      </c>
      <c r="L389" s="157">
        <v>17.0540915835014</v>
      </c>
      <c r="M389" s="158">
        <v>7.6031652128004099</v>
      </c>
      <c r="N389" s="158">
        <v>7.9088773191169999</v>
      </c>
      <c r="O389" s="210">
        <v>2</v>
      </c>
      <c r="P389" s="210">
        <v>2</v>
      </c>
      <c r="Q389" s="210">
        <v>61300</v>
      </c>
      <c r="R389" s="210">
        <v>61.3</v>
      </c>
      <c r="S389" s="118">
        <v>1</v>
      </c>
      <c r="T389" s="208">
        <v>1</v>
      </c>
      <c r="U389" s="118"/>
      <c r="V389" s="118"/>
      <c r="W389" s="118">
        <v>2.6480700000000001</v>
      </c>
      <c r="X389" s="161">
        <v>1</v>
      </c>
      <c r="Y389" s="120">
        <v>3</v>
      </c>
      <c r="Z389" s="162"/>
      <c r="AA389" s="121"/>
      <c r="AB389" s="121"/>
      <c r="AC389" s="121"/>
      <c r="AD389" s="174"/>
      <c r="AE389" s="121"/>
      <c r="AF389" s="180">
        <v>3047.7129999999997</v>
      </c>
      <c r="AG389" s="185">
        <v>1.2190851999999999</v>
      </c>
      <c r="AH389" s="123">
        <v>179</v>
      </c>
      <c r="AI389" s="123">
        <v>1216.19</v>
      </c>
      <c r="AJ389" s="123">
        <v>1.2161900000000001</v>
      </c>
      <c r="AK389" s="164">
        <v>2.5539990000000001</v>
      </c>
      <c r="AL389" s="124"/>
      <c r="AM389" s="124"/>
      <c r="AN389" s="186"/>
      <c r="AO389" s="166">
        <v>0.81472</v>
      </c>
      <c r="AP389" s="166">
        <v>5.6892188571428566</v>
      </c>
      <c r="AQ389" s="167"/>
      <c r="AR389" s="167"/>
      <c r="AS389" s="168"/>
      <c r="AT389" s="168"/>
      <c r="AU389" s="168"/>
      <c r="AV389" s="169">
        <v>1</v>
      </c>
      <c r="AW389" s="169">
        <v>1</v>
      </c>
      <c r="AX389" s="169"/>
      <c r="AY389" s="170"/>
      <c r="AZ389" s="170"/>
      <c r="BA389" s="170"/>
      <c r="BB389" s="169"/>
      <c r="BC389" s="169"/>
      <c r="BD389" s="169"/>
      <c r="BE389" s="171"/>
      <c r="BF389" s="171"/>
      <c r="BG389" s="171"/>
      <c r="BH389" s="172">
        <v>15</v>
      </c>
      <c r="BI389" s="172">
        <v>37.791150000000002</v>
      </c>
      <c r="BJ389" s="172">
        <v>54.510025806500003</v>
      </c>
      <c r="BK389" s="205"/>
      <c r="BL389" s="205"/>
      <c r="BM389" s="205"/>
      <c r="BO389" s="205"/>
    </row>
    <row r="390" spans="1:67" x14ac:dyDescent="0.35">
      <c r="A390" s="175" t="str">
        <f t="shared" si="6"/>
        <v>059</v>
      </c>
      <c r="B390" s="206" t="s">
        <v>401</v>
      </c>
      <c r="C390" s="207" t="s">
        <v>884</v>
      </c>
      <c r="D390" s="175">
        <v>18169</v>
      </c>
      <c r="E390" s="156">
        <v>239</v>
      </c>
      <c r="F390" s="157">
        <v>190.056650978075</v>
      </c>
      <c r="G390" s="157">
        <v>147.08894054193399</v>
      </c>
      <c r="H390" s="157">
        <v>99.973482039103303</v>
      </c>
      <c r="I390" s="156">
        <v>20.9548138445384</v>
      </c>
      <c r="J390" s="157">
        <v>22.1521546522889</v>
      </c>
      <c r="K390" s="157">
        <v>21.526642296913401</v>
      </c>
      <c r="L390" s="157">
        <v>20.558543857042999</v>
      </c>
      <c r="M390" s="158">
        <v>5.7198028673643897</v>
      </c>
      <c r="N390" s="158">
        <v>6.0506031209282103</v>
      </c>
      <c r="O390" s="210">
        <v>3</v>
      </c>
      <c r="P390" s="210">
        <v>5</v>
      </c>
      <c r="Q390" s="210">
        <v>1670</v>
      </c>
      <c r="R390" s="210">
        <v>1.6700000000000002</v>
      </c>
      <c r="S390" s="118"/>
      <c r="T390" s="208"/>
      <c r="U390" s="118"/>
      <c r="V390" s="118"/>
      <c r="W390" s="118"/>
      <c r="X390" s="161"/>
      <c r="Y390" s="120"/>
      <c r="Z390" s="162"/>
      <c r="AA390" s="121">
        <v>1</v>
      </c>
      <c r="AB390" s="121">
        <v>1</v>
      </c>
      <c r="AC390" s="121"/>
      <c r="AD390" s="174"/>
      <c r="AE390" s="121">
        <v>1.0907875440000001</v>
      </c>
      <c r="AF390" s="180">
        <v>2613.9952499999999</v>
      </c>
      <c r="AG390" s="185">
        <v>1.0455981000000001</v>
      </c>
      <c r="AH390" s="123">
        <v>121</v>
      </c>
      <c r="AI390" s="123">
        <v>934.85</v>
      </c>
      <c r="AJ390" s="123">
        <v>0.93485000000000007</v>
      </c>
      <c r="AK390" s="164">
        <v>1.963185</v>
      </c>
      <c r="AL390" s="124"/>
      <c r="AM390" s="124"/>
      <c r="AN390" s="186"/>
      <c r="AO390" s="166">
        <v>0.11676</v>
      </c>
      <c r="AP390" s="166">
        <v>0.81533924999999985</v>
      </c>
      <c r="AQ390" s="167"/>
      <c r="AR390" s="167"/>
      <c r="AS390" s="168"/>
      <c r="AT390" s="168"/>
      <c r="AU390" s="168"/>
      <c r="AV390" s="169"/>
      <c r="AW390" s="169"/>
      <c r="AX390" s="169"/>
      <c r="AY390" s="170"/>
      <c r="AZ390" s="170"/>
      <c r="BA390" s="170"/>
      <c r="BB390" s="169"/>
      <c r="BC390" s="169"/>
      <c r="BD390" s="169"/>
      <c r="BE390" s="171"/>
      <c r="BF390" s="171"/>
      <c r="BG390" s="171"/>
      <c r="BH390" s="172">
        <v>7</v>
      </c>
      <c r="BI390" s="172">
        <v>1.4924999999999999</v>
      </c>
      <c r="BJ390" s="172">
        <v>1.30932</v>
      </c>
      <c r="BK390" s="205"/>
      <c r="BL390" s="205"/>
      <c r="BM390" s="205"/>
      <c r="BO390" s="205"/>
    </row>
    <row r="391" spans="1:67" x14ac:dyDescent="0.35">
      <c r="A391" s="175" t="str">
        <f t="shared" si="6"/>
        <v>059</v>
      </c>
      <c r="B391" s="206" t="s">
        <v>450</v>
      </c>
      <c r="C391" s="207" t="s">
        <v>885</v>
      </c>
      <c r="D391" s="175">
        <v>20436</v>
      </c>
      <c r="E391" s="156">
        <v>242</v>
      </c>
      <c r="F391" s="157">
        <v>191.62174370662899</v>
      </c>
      <c r="G391" s="157">
        <v>151.55615389690701</v>
      </c>
      <c r="H391" s="157">
        <v>105.856189495541</v>
      </c>
      <c r="I391" s="156">
        <v>10.0967226604168</v>
      </c>
      <c r="J391" s="157">
        <v>10.683985683961501</v>
      </c>
      <c r="K391" s="157">
        <v>10.3771889267604</v>
      </c>
      <c r="L391" s="157">
        <v>9.9023630349115201</v>
      </c>
      <c r="M391" s="158">
        <v>0.94676321926520202</v>
      </c>
      <c r="N391" s="158">
        <v>1.0119238262085399</v>
      </c>
      <c r="O391" s="210"/>
      <c r="P391" s="210"/>
      <c r="Q391" s="210"/>
      <c r="R391" s="210"/>
      <c r="S391" s="118">
        <v>1</v>
      </c>
      <c r="T391" s="208">
        <v>2</v>
      </c>
      <c r="U391" s="118"/>
      <c r="V391" s="118"/>
      <c r="W391" s="118"/>
      <c r="X391" s="161"/>
      <c r="Y391" s="120"/>
      <c r="Z391" s="162"/>
      <c r="AA391" s="121"/>
      <c r="AB391" s="121"/>
      <c r="AC391" s="121"/>
      <c r="AD391" s="174"/>
      <c r="AE391" s="121"/>
      <c r="AF391" s="180">
        <v>2693.4377500000001</v>
      </c>
      <c r="AG391" s="185">
        <v>1.0773751</v>
      </c>
      <c r="AH391" s="123">
        <v>127</v>
      </c>
      <c r="AI391" s="123">
        <v>1046.75</v>
      </c>
      <c r="AJ391" s="123">
        <v>1.0467500000000001</v>
      </c>
      <c r="AK391" s="164">
        <v>2.198175</v>
      </c>
      <c r="AL391" s="124"/>
      <c r="AM391" s="124"/>
      <c r="AN391" s="186"/>
      <c r="AO391" s="166"/>
      <c r="AP391" s="166"/>
      <c r="AQ391" s="167"/>
      <c r="AR391" s="167"/>
      <c r="AS391" s="168"/>
      <c r="AT391" s="168"/>
      <c r="AU391" s="168"/>
      <c r="AV391" s="169"/>
      <c r="AW391" s="169"/>
      <c r="AX391" s="169"/>
      <c r="AY391" s="170"/>
      <c r="AZ391" s="170"/>
      <c r="BA391" s="170"/>
      <c r="BB391" s="169"/>
      <c r="BC391" s="169"/>
      <c r="BD391" s="169"/>
      <c r="BE391" s="171"/>
      <c r="BF391" s="171"/>
      <c r="BG391" s="171"/>
      <c r="BH391" s="172">
        <v>16</v>
      </c>
      <c r="BI391" s="172">
        <v>0.10815</v>
      </c>
      <c r="BJ391" s="172">
        <v>0.2387</v>
      </c>
      <c r="BK391" s="205"/>
      <c r="BL391" s="205"/>
      <c r="BM391" s="205"/>
      <c r="BO391" s="205"/>
    </row>
    <row r="392" spans="1:67" x14ac:dyDescent="0.35">
      <c r="A392" s="175" t="str">
        <f t="shared" si="6"/>
        <v>059</v>
      </c>
      <c r="B392" s="206" t="s">
        <v>489</v>
      </c>
      <c r="C392" s="207" t="s">
        <v>133</v>
      </c>
      <c r="D392" s="175">
        <v>17035</v>
      </c>
      <c r="E392" s="156">
        <v>182</v>
      </c>
      <c r="F392" s="157">
        <v>144.52203982646699</v>
      </c>
      <c r="G392" s="157">
        <v>113.264811558541</v>
      </c>
      <c r="H392" s="157">
        <v>78.221858673060694</v>
      </c>
      <c r="I392" s="156">
        <v>9.7189022750670393</v>
      </c>
      <c r="J392" s="157">
        <v>10.289858722128301</v>
      </c>
      <c r="K392" s="157">
        <v>9.9915808135275697</v>
      </c>
      <c r="L392" s="157">
        <v>9.5299394478813095</v>
      </c>
      <c r="M392" s="158">
        <v>3.0584955632296902</v>
      </c>
      <c r="N392" s="158">
        <v>3.3760714268743901</v>
      </c>
      <c r="O392" s="210"/>
      <c r="P392" s="210"/>
      <c r="Q392" s="210"/>
      <c r="R392" s="210"/>
      <c r="S392" s="118"/>
      <c r="T392" s="208"/>
      <c r="U392" s="118"/>
      <c r="V392" s="118"/>
      <c r="W392" s="118"/>
      <c r="X392" s="161"/>
      <c r="Y392" s="120"/>
      <c r="Z392" s="162"/>
      <c r="AA392" s="121"/>
      <c r="AB392" s="121"/>
      <c r="AC392" s="121"/>
      <c r="AD392" s="174"/>
      <c r="AE392" s="121"/>
      <c r="AF392" s="180">
        <v>1371.1270000000002</v>
      </c>
      <c r="AG392" s="185">
        <v>0.54845080000000002</v>
      </c>
      <c r="AH392" s="123">
        <v>81</v>
      </c>
      <c r="AI392" s="123">
        <v>769.21</v>
      </c>
      <c r="AJ392" s="123">
        <v>0.76921000000000006</v>
      </c>
      <c r="AK392" s="164">
        <v>1.6153409999999999</v>
      </c>
      <c r="AL392" s="124"/>
      <c r="AM392" s="124"/>
      <c r="AN392" s="186"/>
      <c r="AO392" s="166"/>
      <c r="AP392" s="166"/>
      <c r="AQ392" s="167"/>
      <c r="AR392" s="167"/>
      <c r="AS392" s="168"/>
      <c r="AT392" s="168"/>
      <c r="AU392" s="168"/>
      <c r="AV392" s="169"/>
      <c r="AW392" s="169"/>
      <c r="AX392" s="169"/>
      <c r="AY392" s="170"/>
      <c r="AZ392" s="170"/>
      <c r="BA392" s="170"/>
      <c r="BB392" s="169"/>
      <c r="BC392" s="169"/>
      <c r="BD392" s="169"/>
      <c r="BE392" s="171"/>
      <c r="BF392" s="171"/>
      <c r="BG392" s="171"/>
      <c r="BH392" s="172">
        <v>7</v>
      </c>
      <c r="BI392" s="172">
        <v>0.18625</v>
      </c>
      <c r="BJ392" s="172">
        <v>0.31569999999999998</v>
      </c>
      <c r="BK392" s="205"/>
      <c r="BL392" s="205"/>
      <c r="BM392" s="205"/>
      <c r="BO392" s="205"/>
    </row>
    <row r="393" spans="1:67" x14ac:dyDescent="0.35">
      <c r="A393" s="175" t="str">
        <f t="shared" si="6"/>
        <v>059</v>
      </c>
      <c r="B393" s="206" t="s">
        <v>511</v>
      </c>
      <c r="C393" s="207" t="s">
        <v>145</v>
      </c>
      <c r="D393" s="175">
        <v>42544</v>
      </c>
      <c r="E393" s="156">
        <v>450</v>
      </c>
      <c r="F393" s="157">
        <v>356.56244895348402</v>
      </c>
      <c r="G393" s="157">
        <v>280.01813260199901</v>
      </c>
      <c r="H393" s="157">
        <v>193.87811791115701</v>
      </c>
      <c r="I393" s="156">
        <v>17.977733236444902</v>
      </c>
      <c r="J393" s="157">
        <v>18.997962106792901</v>
      </c>
      <c r="K393" s="157">
        <v>18.464976210394301</v>
      </c>
      <c r="L393" s="157">
        <v>17.640079930821202</v>
      </c>
      <c r="M393" s="158">
        <v>7.8328604668250597</v>
      </c>
      <c r="N393" s="158">
        <v>8.4290988076970006</v>
      </c>
      <c r="O393" s="210">
        <v>1</v>
      </c>
      <c r="P393" s="210">
        <v>2</v>
      </c>
      <c r="Q393" s="210">
        <v>150</v>
      </c>
      <c r="R393" s="210">
        <v>0.15</v>
      </c>
      <c r="S393" s="118"/>
      <c r="T393" s="208"/>
      <c r="U393" s="118"/>
      <c r="V393" s="118"/>
      <c r="W393" s="118"/>
      <c r="X393" s="161">
        <v>1</v>
      </c>
      <c r="Y393" s="120">
        <v>2</v>
      </c>
      <c r="Z393" s="162">
        <v>5.3557160000000001</v>
      </c>
      <c r="AA393" s="121">
        <v>1</v>
      </c>
      <c r="AB393" s="121">
        <v>1</v>
      </c>
      <c r="AC393" s="121"/>
      <c r="AD393" s="174"/>
      <c r="AE393" s="121">
        <v>3.5135307899999999</v>
      </c>
      <c r="AF393" s="180">
        <v>3165.1497499999996</v>
      </c>
      <c r="AG393" s="185">
        <v>1.2660598999999999</v>
      </c>
      <c r="AH393" s="123">
        <v>162</v>
      </c>
      <c r="AI393" s="123">
        <v>1299.67</v>
      </c>
      <c r="AJ393" s="123">
        <v>1.2996700000000001</v>
      </c>
      <c r="AK393" s="164">
        <v>2.7293069999999999</v>
      </c>
      <c r="AL393" s="165"/>
      <c r="AM393" s="165"/>
      <c r="AN393" s="209"/>
      <c r="AO393" s="166">
        <v>9.7930000000000003E-2</v>
      </c>
      <c r="AP393" s="166">
        <v>0.68384868749999983</v>
      </c>
      <c r="AQ393" s="167"/>
      <c r="AR393" s="167"/>
      <c r="AS393" s="168"/>
      <c r="AT393" s="168"/>
      <c r="AU393" s="168"/>
      <c r="AV393" s="169"/>
      <c r="AW393" s="169"/>
      <c r="AX393" s="169"/>
      <c r="AY393" s="170"/>
      <c r="AZ393" s="170"/>
      <c r="BA393" s="170"/>
      <c r="BB393" s="169"/>
      <c r="BC393" s="169"/>
      <c r="BD393" s="169"/>
      <c r="BE393" s="171"/>
      <c r="BF393" s="171"/>
      <c r="BG393" s="171"/>
      <c r="BH393" s="172">
        <v>11</v>
      </c>
      <c r="BI393" s="172">
        <v>3.57145</v>
      </c>
      <c r="BJ393" s="172">
        <v>7.9349999999999996</v>
      </c>
      <c r="BK393" s="205"/>
      <c r="BL393" s="205"/>
      <c r="BM393" s="205"/>
      <c r="BO393" s="205"/>
    </row>
    <row r="394" spans="1:67" x14ac:dyDescent="0.35">
      <c r="A394" s="175" t="str">
        <f t="shared" si="6"/>
        <v>059</v>
      </c>
      <c r="B394" s="206" t="s">
        <v>548</v>
      </c>
      <c r="C394" s="207" t="s">
        <v>908</v>
      </c>
      <c r="D394" s="175">
        <v>85721</v>
      </c>
      <c r="E394" s="156">
        <v>832</v>
      </c>
      <c r="F394" s="157">
        <v>659.60130200516403</v>
      </c>
      <c r="G394" s="157">
        <v>518.35261438612201</v>
      </c>
      <c r="H394" s="157">
        <v>359.19800715175899</v>
      </c>
      <c r="I394" s="156">
        <v>51.522529674450801</v>
      </c>
      <c r="J394" s="157">
        <v>43.054251991194597</v>
      </c>
      <c r="K394" s="157">
        <v>40.577954851983698</v>
      </c>
      <c r="L394" s="157">
        <v>37.798229471587597</v>
      </c>
      <c r="M394" s="158">
        <v>9.5162802596576306</v>
      </c>
      <c r="N394" s="158">
        <v>10.4703347663788</v>
      </c>
      <c r="O394" s="210">
        <v>18</v>
      </c>
      <c r="P394" s="210">
        <v>20</v>
      </c>
      <c r="Q394" s="210">
        <v>4729</v>
      </c>
      <c r="R394" s="210">
        <v>4.7289999999999992</v>
      </c>
      <c r="S394" s="118"/>
      <c r="T394" s="208"/>
      <c r="U394" s="118"/>
      <c r="V394" s="118"/>
      <c r="W394" s="118"/>
      <c r="X394" s="161">
        <v>2</v>
      </c>
      <c r="Y394" s="120">
        <v>5</v>
      </c>
      <c r="Z394" s="162"/>
      <c r="AA394" s="121">
        <v>2</v>
      </c>
      <c r="AB394" s="121">
        <v>2</v>
      </c>
      <c r="AC394" s="121">
        <v>1062</v>
      </c>
      <c r="AD394" s="174">
        <v>1.0620000000000001</v>
      </c>
      <c r="AE394" s="121">
        <v>5.4244805999999999</v>
      </c>
      <c r="AF394" s="180">
        <v>6046.9849999999997</v>
      </c>
      <c r="AG394" s="185">
        <v>2.4187940000000001</v>
      </c>
      <c r="AH394" s="123">
        <v>283</v>
      </c>
      <c r="AI394" s="123">
        <v>2420.5700000000002</v>
      </c>
      <c r="AJ394" s="123">
        <v>2.4205700000000001</v>
      </c>
      <c r="AK394" s="164">
        <v>5.0831970000000002</v>
      </c>
      <c r="AL394" s="124"/>
      <c r="AM394" s="124"/>
      <c r="AN394" s="186"/>
      <c r="AO394" s="166">
        <v>0.31225000000000003</v>
      </c>
      <c r="AP394" s="166">
        <v>2.1804529017857139</v>
      </c>
      <c r="AQ394" s="167">
        <v>2</v>
      </c>
      <c r="AR394" s="167">
        <v>107.087</v>
      </c>
      <c r="AS394" s="168"/>
      <c r="AT394" s="168"/>
      <c r="AU394" s="168"/>
      <c r="AV394" s="169">
        <v>1</v>
      </c>
      <c r="AW394" s="169">
        <v>1</v>
      </c>
      <c r="AX394" s="169">
        <v>35</v>
      </c>
      <c r="AY394" s="170"/>
      <c r="AZ394" s="170"/>
      <c r="BA394" s="170"/>
      <c r="BB394" s="169"/>
      <c r="BC394" s="169"/>
      <c r="BD394" s="169"/>
      <c r="BE394" s="171"/>
      <c r="BF394" s="171"/>
      <c r="BG394" s="171"/>
      <c r="BH394" s="172">
        <v>39</v>
      </c>
      <c r="BI394" s="172">
        <v>758.86512000000005</v>
      </c>
      <c r="BJ394" s="172">
        <v>113.450266666665</v>
      </c>
      <c r="BK394" s="205"/>
      <c r="BL394" s="205"/>
      <c r="BM394" s="205"/>
      <c r="BO394" s="205"/>
    </row>
    <row r="395" spans="1:67" x14ac:dyDescent="0.35">
      <c r="A395" s="175" t="str">
        <f t="shared" si="6"/>
        <v>059</v>
      </c>
      <c r="B395" s="206" t="s">
        <v>642</v>
      </c>
      <c r="C395" s="207" t="s">
        <v>268</v>
      </c>
      <c r="D395" s="175">
        <v>46240</v>
      </c>
      <c r="E395" s="156">
        <v>513</v>
      </c>
      <c r="F395" s="157">
        <v>406.87703077821999</v>
      </c>
      <c r="G395" s="157">
        <v>319.34661657444099</v>
      </c>
      <c r="H395" s="157">
        <v>220.94894470810499</v>
      </c>
      <c r="I395" s="156">
        <v>25.671498078754599</v>
      </c>
      <c r="J395" s="157">
        <v>27.144473375428898</v>
      </c>
      <c r="K395" s="157">
        <v>26.374964609613301</v>
      </c>
      <c r="L395" s="157">
        <v>25.184004544235599</v>
      </c>
      <c r="M395" s="158">
        <v>5.5655326041894098</v>
      </c>
      <c r="N395" s="158">
        <v>5.9678898519662704</v>
      </c>
      <c r="O395" s="210">
        <v>2</v>
      </c>
      <c r="P395" s="210">
        <v>2</v>
      </c>
      <c r="Q395" s="210">
        <v>584</v>
      </c>
      <c r="R395" s="210">
        <v>0.58399999999999996</v>
      </c>
      <c r="S395" s="118"/>
      <c r="T395" s="208"/>
      <c r="U395" s="118"/>
      <c r="V395" s="118"/>
      <c r="W395" s="118"/>
      <c r="X395" s="161"/>
      <c r="Y395" s="120"/>
      <c r="Z395" s="162"/>
      <c r="AA395" s="121">
        <v>1</v>
      </c>
      <c r="AB395" s="121">
        <v>1</v>
      </c>
      <c r="AC395" s="121"/>
      <c r="AD395" s="174"/>
      <c r="AE395" s="121">
        <v>1.5393543000000001</v>
      </c>
      <c r="AF395" s="180">
        <v>5744.8915000000006</v>
      </c>
      <c r="AG395" s="185">
        <v>2.2979566</v>
      </c>
      <c r="AH395" s="123">
        <v>127</v>
      </c>
      <c r="AI395" s="123">
        <v>1016.83</v>
      </c>
      <c r="AJ395" s="123">
        <v>1.0168300000000001</v>
      </c>
      <c r="AK395" s="164">
        <v>2.1353430000000002</v>
      </c>
      <c r="AL395" s="124"/>
      <c r="AM395" s="124"/>
      <c r="AN395" s="186"/>
      <c r="AO395" s="166"/>
      <c r="AP395" s="166"/>
      <c r="AQ395" s="167"/>
      <c r="AR395" s="167"/>
      <c r="AS395" s="168"/>
      <c r="AT395" s="168"/>
      <c r="AU395" s="168"/>
      <c r="AV395" s="169"/>
      <c r="AW395" s="169"/>
      <c r="AX395" s="169"/>
      <c r="AY395" s="170"/>
      <c r="AZ395" s="170"/>
      <c r="BA395" s="170"/>
      <c r="BB395" s="169"/>
      <c r="BC395" s="169"/>
      <c r="BD395" s="169"/>
      <c r="BE395" s="171"/>
      <c r="BF395" s="171"/>
      <c r="BG395" s="171"/>
      <c r="BH395" s="172">
        <v>34</v>
      </c>
      <c r="BI395" s="172">
        <v>0.75044999999999995</v>
      </c>
      <c r="BJ395" s="172">
        <v>1.3046199999999999</v>
      </c>
      <c r="BK395" s="205"/>
      <c r="BL395" s="205"/>
      <c r="BM395" s="205"/>
      <c r="BO395" s="205"/>
    </row>
    <row r="396" spans="1:67" x14ac:dyDescent="0.35">
      <c r="A396" s="175" t="str">
        <f t="shared" si="6"/>
        <v>059</v>
      </c>
      <c r="B396" s="206" t="s">
        <v>644</v>
      </c>
      <c r="C396" s="207" t="s">
        <v>270</v>
      </c>
      <c r="D396" s="175">
        <v>25983</v>
      </c>
      <c r="E396" s="156">
        <v>284</v>
      </c>
      <c r="F396" s="157">
        <v>225.19011495074099</v>
      </c>
      <c r="G396" s="157">
        <v>177.086637966604</v>
      </c>
      <c r="H396" s="157">
        <v>122.81640798887</v>
      </c>
      <c r="I396" s="156">
        <v>9.1626846189819897</v>
      </c>
      <c r="J396" s="157">
        <v>9.6656764323787208</v>
      </c>
      <c r="K396" s="157">
        <v>9.4029044697964892</v>
      </c>
      <c r="L396" s="157">
        <v>8.9962152576148906</v>
      </c>
      <c r="M396" s="158">
        <v>1.66481995838263</v>
      </c>
      <c r="N396" s="158">
        <v>1.80494076883128</v>
      </c>
      <c r="O396" s="210"/>
      <c r="P396" s="210"/>
      <c r="Q396" s="210"/>
      <c r="R396" s="210"/>
      <c r="S396" s="118"/>
      <c r="T396" s="208"/>
      <c r="U396" s="118"/>
      <c r="V396" s="118"/>
      <c r="W396" s="118"/>
      <c r="X396" s="161"/>
      <c r="Y396" s="120"/>
      <c r="Z396" s="162"/>
      <c r="AA396" s="121">
        <v>1</v>
      </c>
      <c r="AB396" s="121">
        <v>1</v>
      </c>
      <c r="AC396" s="121"/>
      <c r="AD396" s="174"/>
      <c r="AE396" s="121">
        <v>0.60103906500000004</v>
      </c>
      <c r="AF396" s="180">
        <v>2284.5095000000001</v>
      </c>
      <c r="AG396" s="185">
        <v>0.91380380000000005</v>
      </c>
      <c r="AH396" s="123">
        <v>409</v>
      </c>
      <c r="AI396" s="123">
        <v>2528.17</v>
      </c>
      <c r="AJ396" s="123">
        <v>2.5281700000000003</v>
      </c>
      <c r="AK396" s="164">
        <v>5.3091569999999999</v>
      </c>
      <c r="AL396" s="124"/>
      <c r="AM396" s="124"/>
      <c r="AN396" s="186"/>
      <c r="AO396" s="166"/>
      <c r="AP396" s="166"/>
      <c r="AQ396" s="167"/>
      <c r="AR396" s="167"/>
      <c r="AS396" s="168"/>
      <c r="AT396" s="168"/>
      <c r="AU396" s="168"/>
      <c r="AV396" s="169"/>
      <c r="AW396" s="169"/>
      <c r="AX396" s="169"/>
      <c r="AY396" s="170"/>
      <c r="AZ396" s="170"/>
      <c r="BA396" s="170"/>
      <c r="BB396" s="169"/>
      <c r="BC396" s="169"/>
      <c r="BD396" s="169"/>
      <c r="BE396" s="171"/>
      <c r="BF396" s="171"/>
      <c r="BG396" s="171"/>
      <c r="BH396" s="172">
        <v>13</v>
      </c>
      <c r="BI396" s="172">
        <v>0.16391</v>
      </c>
      <c r="BJ396" s="172">
        <v>0.32179999999999997</v>
      </c>
      <c r="BK396" s="205"/>
      <c r="BL396" s="205"/>
      <c r="BM396" s="205"/>
      <c r="BO396" s="205"/>
    </row>
    <row r="397" spans="1:67" x14ac:dyDescent="0.35">
      <c r="A397" s="175" t="str">
        <f t="shared" si="6"/>
        <v>059</v>
      </c>
      <c r="B397" s="206" t="s">
        <v>669</v>
      </c>
      <c r="C397" s="207" t="s">
        <v>294</v>
      </c>
      <c r="D397" s="175">
        <v>58911</v>
      </c>
      <c r="E397" s="156">
        <v>725</v>
      </c>
      <c r="F397" s="157">
        <v>575.08887509980195</v>
      </c>
      <c r="G397" s="157">
        <v>447.52657247072699</v>
      </c>
      <c r="H397" s="157">
        <v>306.31962758358799</v>
      </c>
      <c r="I397" s="156">
        <v>45.439387779780098</v>
      </c>
      <c r="J397" s="157">
        <v>48.052355515243399</v>
      </c>
      <c r="K397" s="157">
        <v>46.687294212605103</v>
      </c>
      <c r="L397" s="157">
        <v>44.574604181697303</v>
      </c>
      <c r="M397" s="158">
        <v>13.8214427363979</v>
      </c>
      <c r="N397" s="158">
        <v>15.523096347358599</v>
      </c>
      <c r="O397" s="210">
        <v>3</v>
      </c>
      <c r="P397" s="210">
        <v>4</v>
      </c>
      <c r="Q397" s="210">
        <v>1074</v>
      </c>
      <c r="R397" s="210">
        <v>1.0739999999999998</v>
      </c>
      <c r="S397" s="118"/>
      <c r="T397" s="208"/>
      <c r="U397" s="118"/>
      <c r="V397" s="118"/>
      <c r="W397" s="118"/>
      <c r="X397" s="161"/>
      <c r="Y397" s="120"/>
      <c r="Z397" s="162"/>
      <c r="AA397" s="121"/>
      <c r="AB397" s="121"/>
      <c r="AC397" s="121"/>
      <c r="AD397" s="174"/>
      <c r="AE397" s="121"/>
      <c r="AF397" s="180">
        <v>3987.4727500000004</v>
      </c>
      <c r="AG397" s="185">
        <v>1.5949891</v>
      </c>
      <c r="AH397" s="123">
        <v>346</v>
      </c>
      <c r="AI397" s="123">
        <v>2840.08</v>
      </c>
      <c r="AJ397" s="123">
        <v>2.8400799999999999</v>
      </c>
      <c r="AK397" s="164">
        <v>5.9641679999999999</v>
      </c>
      <c r="AL397" s="124"/>
      <c r="AM397" s="124"/>
      <c r="AN397" s="186"/>
      <c r="AO397" s="166"/>
      <c r="AP397" s="166"/>
      <c r="AQ397" s="167"/>
      <c r="AR397" s="167"/>
      <c r="AS397" s="168"/>
      <c r="AT397" s="168"/>
      <c r="AU397" s="168"/>
      <c r="AV397" s="169"/>
      <c r="AW397" s="169"/>
      <c r="AX397" s="169"/>
      <c r="AY397" s="170"/>
      <c r="AZ397" s="170"/>
      <c r="BA397" s="170"/>
      <c r="BB397" s="169"/>
      <c r="BC397" s="169"/>
      <c r="BD397" s="169"/>
      <c r="BE397" s="171"/>
      <c r="BF397" s="171"/>
      <c r="BG397" s="171"/>
      <c r="BH397" s="172">
        <v>33</v>
      </c>
      <c r="BI397" s="172">
        <v>2.0838000000000001</v>
      </c>
      <c r="BJ397" s="172">
        <v>2.8860000000000001</v>
      </c>
      <c r="BK397" s="205"/>
      <c r="BL397" s="205"/>
      <c r="BM397" s="205"/>
      <c r="BO397" s="205"/>
    </row>
    <row r="398" spans="1:67" x14ac:dyDescent="0.35">
      <c r="A398" s="175" t="str">
        <f t="shared" si="6"/>
        <v>059</v>
      </c>
      <c r="B398" s="206" t="s">
        <v>695</v>
      </c>
      <c r="C398" s="207" t="s">
        <v>320</v>
      </c>
      <c r="D398" s="175">
        <v>29355</v>
      </c>
      <c r="E398" s="156">
        <v>408</v>
      </c>
      <c r="F398" s="157">
        <v>324.17333767483098</v>
      </c>
      <c r="G398" s="157">
        <v>251.50457277189699</v>
      </c>
      <c r="H398" s="157">
        <v>171.48462439343501</v>
      </c>
      <c r="I398" s="156">
        <v>20.689789136069098</v>
      </c>
      <c r="J398" s="157">
        <v>21.8759676336838</v>
      </c>
      <c r="K398" s="157">
        <v>21.256286669721099</v>
      </c>
      <c r="L398" s="157">
        <v>20.297213408778799</v>
      </c>
      <c r="M398" s="158">
        <v>3.5194207942344402</v>
      </c>
      <c r="N398" s="158">
        <v>3.9457734162991298</v>
      </c>
      <c r="O398" s="210">
        <v>1</v>
      </c>
      <c r="P398" s="210">
        <v>5</v>
      </c>
      <c r="Q398" s="210">
        <v>1545</v>
      </c>
      <c r="R398" s="210">
        <v>1.5449999999999999</v>
      </c>
      <c r="S398" s="118"/>
      <c r="T398" s="208"/>
      <c r="U398" s="118"/>
      <c r="V398" s="118"/>
      <c r="W398" s="118"/>
      <c r="X398" s="161"/>
      <c r="Y398" s="120"/>
      <c r="Z398" s="162"/>
      <c r="AA398" s="121">
        <v>1</v>
      </c>
      <c r="AB398" s="121">
        <v>1</v>
      </c>
      <c r="AC398" s="121"/>
      <c r="AD398" s="174"/>
      <c r="AE398" s="121">
        <v>1.3192675650000001</v>
      </c>
      <c r="AF398" s="180">
        <v>2258.6712499999999</v>
      </c>
      <c r="AG398" s="185">
        <v>0.90346850000000001</v>
      </c>
      <c r="AH398" s="123">
        <v>523</v>
      </c>
      <c r="AI398" s="123">
        <v>4085.47</v>
      </c>
      <c r="AJ398" s="123">
        <v>4.0854699999999999</v>
      </c>
      <c r="AK398" s="164">
        <v>8.5794870000000003</v>
      </c>
      <c r="AL398" s="165"/>
      <c r="AM398" s="165"/>
      <c r="AN398" s="209"/>
      <c r="AO398" s="166">
        <v>0.21769999999999998</v>
      </c>
      <c r="AP398" s="166">
        <v>1.520206875</v>
      </c>
      <c r="AQ398" s="167"/>
      <c r="AR398" s="167"/>
      <c r="AS398" s="168"/>
      <c r="AT398" s="168"/>
      <c r="AU398" s="168"/>
      <c r="AV398" s="169"/>
      <c r="AW398" s="169"/>
      <c r="AX398" s="169"/>
      <c r="AY398" s="170">
        <v>1</v>
      </c>
      <c r="AZ398" s="170">
        <v>7</v>
      </c>
      <c r="BA398" s="170"/>
      <c r="BB398" s="169"/>
      <c r="BC398" s="169"/>
      <c r="BD398" s="169"/>
      <c r="BE398" s="171"/>
      <c r="BF398" s="171"/>
      <c r="BG398" s="171"/>
      <c r="BH398" s="172">
        <v>20</v>
      </c>
      <c r="BI398" s="172">
        <v>1.18832</v>
      </c>
      <c r="BJ398" s="172">
        <v>1.7432666666659999</v>
      </c>
      <c r="BK398" s="205"/>
      <c r="BL398" s="205"/>
      <c r="BM398" s="205"/>
      <c r="BO398" s="205"/>
    </row>
    <row r="399" spans="1:67" x14ac:dyDescent="0.35">
      <c r="B399" s="206"/>
      <c r="C399" s="207"/>
      <c r="D399" s="178"/>
      <c r="E399" s="214"/>
      <c r="F399" s="214"/>
      <c r="G399" s="214"/>
      <c r="H399" s="214"/>
      <c r="I399" s="214"/>
      <c r="J399" s="214"/>
      <c r="K399" s="214"/>
      <c r="L399" s="214"/>
      <c r="M399" s="214"/>
      <c r="N399" s="214"/>
      <c r="P399" s="188"/>
      <c r="Q399" s="188"/>
      <c r="R399" s="214"/>
      <c r="S399" s="193"/>
      <c r="T399" s="215"/>
      <c r="U399" s="193"/>
      <c r="V399" s="193"/>
      <c r="W399" s="216"/>
      <c r="X399" s="193"/>
      <c r="Y399" s="193"/>
      <c r="Z399" s="215"/>
      <c r="AA399" s="193"/>
      <c r="AB399" s="193"/>
      <c r="AC399" s="216"/>
      <c r="AD399" s="193"/>
      <c r="AE399" s="193"/>
      <c r="AJ399" s="216"/>
      <c r="AL399" s="214"/>
      <c r="AM399" s="214"/>
      <c r="AO399" s="214"/>
      <c r="AP399" s="214"/>
      <c r="AR399" s="188"/>
      <c r="AS399" s="214"/>
      <c r="AT399" s="193"/>
      <c r="AU399" s="193"/>
      <c r="AV399" s="216"/>
      <c r="AW399" s="193"/>
      <c r="AX399" s="193"/>
      <c r="AY399" s="216"/>
      <c r="BB399" s="216"/>
      <c r="BC399" s="216"/>
      <c r="BD399" s="189"/>
      <c r="BE399" s="189"/>
      <c r="BF399" s="189"/>
      <c r="BG399" s="189"/>
    </row>
    <row r="400" spans="1:67" x14ac:dyDescent="0.35">
      <c r="B400" s="206"/>
      <c r="C400" s="207"/>
      <c r="D400" s="178"/>
      <c r="F400" s="214"/>
      <c r="G400" s="214"/>
      <c r="H400" s="214"/>
      <c r="I400" s="214"/>
      <c r="J400" s="214"/>
      <c r="K400" s="214"/>
      <c r="L400" s="214"/>
      <c r="M400" s="214"/>
      <c r="N400" s="214"/>
      <c r="O400" s="190">
        <f t="shared" ref="O400:AN400" si="7">SUM(O3:O398)</f>
        <v>1421</v>
      </c>
      <c r="P400" s="190">
        <f t="shared" si="7"/>
        <v>2255</v>
      </c>
      <c r="Q400" s="190">
        <f t="shared" si="7"/>
        <v>1407099.5599999996</v>
      </c>
      <c r="R400" s="190">
        <f t="shared" si="7"/>
        <v>1407.0215600000001</v>
      </c>
      <c r="S400" s="190">
        <f t="shared" si="7"/>
        <v>44</v>
      </c>
      <c r="T400" s="190">
        <f t="shared" si="7"/>
        <v>71</v>
      </c>
      <c r="U400" s="190">
        <f t="shared" si="7"/>
        <v>11586</v>
      </c>
      <c r="V400" s="190">
        <f t="shared" si="7"/>
        <v>11.586</v>
      </c>
      <c r="W400" s="190">
        <f t="shared" si="7"/>
        <v>5.2961400000000003</v>
      </c>
      <c r="X400" s="190">
        <f t="shared" si="7"/>
        <v>38</v>
      </c>
      <c r="Y400" s="190">
        <f t="shared" si="7"/>
        <v>94</v>
      </c>
      <c r="Z400" s="190">
        <f t="shared" si="7"/>
        <v>76.848436000000007</v>
      </c>
      <c r="AA400" s="190">
        <f t="shared" si="7"/>
        <v>276</v>
      </c>
      <c r="AB400" s="190">
        <f t="shared" si="7"/>
        <v>338</v>
      </c>
      <c r="AC400" s="190">
        <f t="shared" si="7"/>
        <v>27875.7</v>
      </c>
      <c r="AD400" s="190">
        <f t="shared" si="7"/>
        <v>27.875700000000002</v>
      </c>
      <c r="AE400" s="190">
        <f t="shared" si="7"/>
        <v>656.32998057329962</v>
      </c>
      <c r="AF400" s="190">
        <f t="shared" si="7"/>
        <v>1709889.8243749985</v>
      </c>
      <c r="AG400" s="190">
        <f t="shared" si="7"/>
        <v>683.95592975000056</v>
      </c>
      <c r="AH400" s="190">
        <f t="shared" si="7"/>
        <v>77184</v>
      </c>
      <c r="AI400" s="190">
        <f t="shared" si="7"/>
        <v>930551.84237079928</v>
      </c>
      <c r="AJ400" s="190">
        <f t="shared" si="7"/>
        <v>930.5518423707997</v>
      </c>
      <c r="AK400" s="190">
        <f t="shared" si="7"/>
        <v>1954.1588689930006</v>
      </c>
      <c r="AL400" s="190">
        <f t="shared" si="7"/>
        <v>21</v>
      </c>
      <c r="AM400" s="190">
        <f t="shared" si="7"/>
        <v>28</v>
      </c>
      <c r="AN400" s="191">
        <f t="shared" si="7"/>
        <v>1219.0729999999999</v>
      </c>
      <c r="AO400" s="190">
        <f t="shared" ref="AO400:BJ400" si="8">SUM(AO3:AO398)</f>
        <v>11.81012</v>
      </c>
      <c r="AP400" s="190">
        <f t="shared" si="8"/>
        <v>82.470489749999999</v>
      </c>
      <c r="AQ400" s="190">
        <f t="shared" si="8"/>
        <v>55</v>
      </c>
      <c r="AR400" s="190">
        <f t="shared" si="8"/>
        <v>4547.0755600000002</v>
      </c>
      <c r="AS400" s="190">
        <f t="shared" si="8"/>
        <v>10</v>
      </c>
      <c r="AT400" s="190">
        <f t="shared" si="8"/>
        <v>21</v>
      </c>
      <c r="AU400" s="190">
        <f t="shared" si="8"/>
        <v>2458.86</v>
      </c>
      <c r="AV400" s="190">
        <f t="shared" si="8"/>
        <v>15</v>
      </c>
      <c r="AW400" s="190">
        <f t="shared" si="8"/>
        <v>38</v>
      </c>
      <c r="AX400" s="190">
        <f t="shared" si="8"/>
        <v>5036.8310000000001</v>
      </c>
      <c r="AY400" s="190">
        <f t="shared" si="8"/>
        <v>60</v>
      </c>
      <c r="AZ400" s="190">
        <f t="shared" si="8"/>
        <v>140</v>
      </c>
      <c r="BA400" s="190">
        <f t="shared" si="8"/>
        <v>8826.760000000002</v>
      </c>
      <c r="BB400" s="190">
        <f t="shared" si="8"/>
        <v>12</v>
      </c>
      <c r="BC400" s="190">
        <f t="shared" si="8"/>
        <v>19</v>
      </c>
      <c r="BD400" s="190">
        <f t="shared" si="8"/>
        <v>1466.31</v>
      </c>
      <c r="BE400" s="190">
        <f t="shared" si="8"/>
        <v>9</v>
      </c>
      <c r="BF400" s="190">
        <f t="shared" si="8"/>
        <v>18</v>
      </c>
      <c r="BG400" s="190">
        <f t="shared" si="8"/>
        <v>1216.0609999999999</v>
      </c>
      <c r="BH400" s="190">
        <f t="shared" si="8"/>
        <v>10527</v>
      </c>
      <c r="BI400" s="190">
        <f t="shared" si="8"/>
        <v>18440.444949999946</v>
      </c>
      <c r="BJ400" s="190">
        <f t="shared" si="8"/>
        <v>14653.684992699065</v>
      </c>
    </row>
    <row r="401" spans="2:69" s="183" customFormat="1" x14ac:dyDescent="0.35">
      <c r="B401" s="175"/>
      <c r="C401" s="175"/>
      <c r="D401" s="175"/>
      <c r="E401" s="175"/>
      <c r="F401" s="175"/>
      <c r="G401" s="175"/>
      <c r="H401" s="175"/>
      <c r="I401" s="175"/>
      <c r="J401" s="175"/>
      <c r="K401" s="175"/>
      <c r="L401" s="175"/>
      <c r="M401" s="175"/>
      <c r="N401" s="175"/>
      <c r="O401" s="175"/>
      <c r="P401" s="175"/>
      <c r="Q401" s="175"/>
      <c r="R401" s="175"/>
      <c r="S401" s="175"/>
      <c r="T401" s="217"/>
      <c r="U401" s="175"/>
      <c r="V401" s="175"/>
      <c r="W401" s="175"/>
      <c r="X401" s="175"/>
      <c r="Y401" s="175"/>
      <c r="Z401" s="217"/>
      <c r="AA401" s="193"/>
      <c r="AB401" s="193"/>
      <c r="AC401" s="216"/>
      <c r="AD401" s="175"/>
      <c r="AE401" s="175"/>
      <c r="AF401" s="217"/>
      <c r="AG401" s="175"/>
      <c r="AH401" s="175"/>
      <c r="AI401" s="175"/>
      <c r="AJ401" s="175"/>
      <c r="AK401" s="175"/>
      <c r="AN401" s="218"/>
      <c r="BK401" s="175"/>
      <c r="BL401" s="175"/>
      <c r="BM401" s="175"/>
      <c r="BN401" s="175"/>
      <c r="BO401" s="175"/>
      <c r="BP401" s="175"/>
      <c r="BQ401" s="175"/>
    </row>
    <row r="402" spans="2:69" x14ac:dyDescent="0.35">
      <c r="AA402" s="193"/>
      <c r="AB402" s="193"/>
      <c r="AC402" s="216"/>
    </row>
    <row r="403" spans="2:69" x14ac:dyDescent="0.35">
      <c r="AA403" s="193"/>
      <c r="AB403" s="193"/>
      <c r="AC403" s="216"/>
    </row>
    <row r="404" spans="2:69" x14ac:dyDescent="0.35">
      <c r="AA404" s="193"/>
      <c r="AB404" s="193"/>
      <c r="AC404" s="216"/>
    </row>
    <row r="405" spans="2:69" x14ac:dyDescent="0.35">
      <c r="AA405" s="193"/>
      <c r="AB405" s="193"/>
      <c r="AC405" s="216"/>
    </row>
    <row r="406" spans="2:69" x14ac:dyDescent="0.35">
      <c r="AA406" s="193"/>
      <c r="AB406" s="193"/>
      <c r="AC406" s="216"/>
    </row>
    <row r="407" spans="2:69" x14ac:dyDescent="0.35">
      <c r="AA407" s="193"/>
      <c r="AB407" s="193"/>
      <c r="AC407" s="216"/>
    </row>
    <row r="408" spans="2:69" x14ac:dyDescent="0.35">
      <c r="AA408" s="192"/>
      <c r="AB408" s="192"/>
      <c r="AC408" s="192"/>
    </row>
    <row r="409" spans="2:69" x14ac:dyDescent="0.35">
      <c r="AA409" s="193"/>
      <c r="AB409" s="193"/>
      <c r="AC409" s="216"/>
    </row>
    <row r="410" spans="2:69" x14ac:dyDescent="0.35">
      <c r="AA410" s="193"/>
      <c r="AB410" s="193"/>
      <c r="AC410" s="216"/>
    </row>
    <row r="411" spans="2:69" x14ac:dyDescent="0.35">
      <c r="AA411" s="193"/>
      <c r="AB411" s="193"/>
      <c r="AC411" s="193"/>
    </row>
    <row r="412" spans="2:69" x14ac:dyDescent="0.35">
      <c r="AA412" s="192"/>
      <c r="AB412" s="192"/>
      <c r="AC412" s="192"/>
    </row>
    <row r="413" spans="2:69" x14ac:dyDescent="0.35">
      <c r="AA413" s="192"/>
      <c r="AB413" s="192"/>
      <c r="AC413" s="192"/>
    </row>
    <row r="414" spans="2:69" x14ac:dyDescent="0.35">
      <c r="AA414" s="193"/>
      <c r="AB414" s="193"/>
      <c r="AC414" s="216"/>
    </row>
    <row r="415" spans="2:69" x14ac:dyDescent="0.35">
      <c r="AA415" s="193"/>
      <c r="AB415" s="193"/>
      <c r="AC415" s="216"/>
    </row>
    <row r="416" spans="2:69" x14ac:dyDescent="0.35">
      <c r="AA416" s="193"/>
      <c r="AB416" s="193"/>
      <c r="AC416" s="216"/>
    </row>
    <row r="417" spans="27:29" x14ac:dyDescent="0.35">
      <c r="AA417" s="193"/>
      <c r="AB417" s="193"/>
      <c r="AC417" s="216"/>
    </row>
    <row r="418" spans="27:29" x14ac:dyDescent="0.35">
      <c r="AA418" s="193"/>
      <c r="AB418" s="193"/>
      <c r="AC418" s="216"/>
    </row>
    <row r="419" spans="27:29" x14ac:dyDescent="0.35">
      <c r="AA419" s="193"/>
      <c r="AB419" s="193"/>
      <c r="AC419" s="216"/>
    </row>
    <row r="420" spans="27:29" x14ac:dyDescent="0.35">
      <c r="AA420" s="193"/>
      <c r="AB420" s="193"/>
      <c r="AC420" s="216"/>
    </row>
    <row r="421" spans="27:29" x14ac:dyDescent="0.35">
      <c r="AA421" s="193"/>
      <c r="AB421" s="193"/>
      <c r="AC421" s="216"/>
    </row>
    <row r="422" spans="27:29" x14ac:dyDescent="0.35">
      <c r="AA422" s="193"/>
      <c r="AB422" s="193"/>
      <c r="AC422" s="216"/>
    </row>
    <row r="423" spans="27:29" x14ac:dyDescent="0.35">
      <c r="AA423" s="193"/>
      <c r="AB423" s="193"/>
      <c r="AC423" s="216"/>
    </row>
    <row r="424" spans="27:29" x14ac:dyDescent="0.35">
      <c r="AA424" s="193"/>
      <c r="AB424" s="193"/>
      <c r="AC424" s="216"/>
    </row>
    <row r="425" spans="27:29" x14ac:dyDescent="0.35">
      <c r="AA425" s="193"/>
      <c r="AB425" s="193"/>
      <c r="AC425" s="216"/>
    </row>
    <row r="426" spans="27:29" x14ac:dyDescent="0.35">
      <c r="AA426" s="193"/>
      <c r="AB426" s="193"/>
      <c r="AC426" s="216"/>
    </row>
    <row r="427" spans="27:29" x14ac:dyDescent="0.35">
      <c r="AA427" s="193"/>
      <c r="AB427" s="193"/>
      <c r="AC427" s="216"/>
    </row>
    <row r="428" spans="27:29" x14ac:dyDescent="0.35">
      <c r="AA428" s="193"/>
      <c r="AB428" s="193"/>
      <c r="AC428" s="216"/>
    </row>
    <row r="429" spans="27:29" x14ac:dyDescent="0.35">
      <c r="AA429" s="193"/>
      <c r="AB429" s="193"/>
      <c r="AC429" s="216"/>
    </row>
    <row r="430" spans="27:29" x14ac:dyDescent="0.35">
      <c r="AA430" s="193"/>
      <c r="AB430" s="193"/>
      <c r="AC430" s="216"/>
    </row>
    <row r="431" spans="27:29" x14ac:dyDescent="0.35">
      <c r="AA431" s="193"/>
      <c r="AB431" s="193"/>
      <c r="AC431" s="216"/>
    </row>
    <row r="432" spans="27:29" x14ac:dyDescent="0.35">
      <c r="AA432" s="193"/>
      <c r="AB432" s="193"/>
      <c r="AC432" s="216"/>
    </row>
    <row r="433" spans="27:29" x14ac:dyDescent="0.35">
      <c r="AA433" s="193"/>
      <c r="AB433" s="193"/>
      <c r="AC433" s="216"/>
    </row>
    <row r="434" spans="27:29" x14ac:dyDescent="0.35">
      <c r="AA434" s="193"/>
      <c r="AB434" s="193"/>
      <c r="AC434" s="216"/>
    </row>
    <row r="435" spans="27:29" x14ac:dyDescent="0.35">
      <c r="AA435" s="193"/>
      <c r="AB435" s="193"/>
      <c r="AC435" s="216"/>
    </row>
    <row r="436" spans="27:29" x14ac:dyDescent="0.35">
      <c r="AA436" s="193"/>
      <c r="AB436" s="193"/>
      <c r="AC436" s="216"/>
    </row>
    <row r="437" spans="27:29" x14ac:dyDescent="0.35">
      <c r="AA437" s="193"/>
      <c r="AB437" s="193"/>
      <c r="AC437" s="216"/>
    </row>
    <row r="438" spans="27:29" x14ac:dyDescent="0.35">
      <c r="AA438" s="193"/>
      <c r="AB438" s="193"/>
      <c r="AC438" s="216"/>
    </row>
    <row r="439" spans="27:29" x14ac:dyDescent="0.35">
      <c r="AA439" s="193"/>
      <c r="AB439" s="193"/>
      <c r="AC439" s="216"/>
    </row>
    <row r="440" spans="27:29" x14ac:dyDescent="0.35">
      <c r="AA440" s="193"/>
      <c r="AB440" s="193"/>
      <c r="AC440" s="216"/>
    </row>
    <row r="441" spans="27:29" x14ac:dyDescent="0.35">
      <c r="AA441" s="193"/>
      <c r="AB441" s="193"/>
      <c r="AC441" s="216"/>
    </row>
    <row r="442" spans="27:29" x14ac:dyDescent="0.35">
      <c r="AA442" s="193"/>
      <c r="AB442" s="193"/>
      <c r="AC442" s="216"/>
    </row>
    <row r="443" spans="27:29" x14ac:dyDescent="0.35">
      <c r="AA443" s="193"/>
      <c r="AB443" s="193"/>
      <c r="AC443" s="216"/>
    </row>
    <row r="444" spans="27:29" x14ac:dyDescent="0.35">
      <c r="AA444" s="193"/>
      <c r="AB444" s="193"/>
      <c r="AC444" s="216"/>
    </row>
    <row r="445" spans="27:29" x14ac:dyDescent="0.35">
      <c r="AA445" s="193"/>
      <c r="AB445" s="193"/>
      <c r="AC445" s="216"/>
    </row>
    <row r="446" spans="27:29" x14ac:dyDescent="0.35">
      <c r="AA446" s="193"/>
      <c r="AB446" s="193"/>
      <c r="AC446" s="216"/>
    </row>
    <row r="447" spans="27:29" x14ac:dyDescent="0.35">
      <c r="AA447" s="193"/>
      <c r="AB447" s="193"/>
      <c r="AC447" s="216"/>
    </row>
    <row r="448" spans="27:29" x14ac:dyDescent="0.35">
      <c r="AA448" s="193"/>
      <c r="AB448" s="193"/>
      <c r="AC448" s="216"/>
    </row>
    <row r="449" spans="27:29" x14ac:dyDescent="0.35">
      <c r="AA449" s="193"/>
      <c r="AB449" s="193"/>
      <c r="AC449" s="216"/>
    </row>
    <row r="450" spans="27:29" x14ac:dyDescent="0.35">
      <c r="AA450" s="193"/>
      <c r="AB450" s="193"/>
      <c r="AC450" s="216"/>
    </row>
    <row r="451" spans="27:29" x14ac:dyDescent="0.35">
      <c r="AA451" s="193"/>
      <c r="AB451" s="193"/>
      <c r="AC451" s="216"/>
    </row>
    <row r="452" spans="27:29" x14ac:dyDescent="0.35">
      <c r="AA452" s="193"/>
      <c r="AB452" s="193"/>
      <c r="AC452" s="216"/>
    </row>
    <row r="453" spans="27:29" x14ac:dyDescent="0.35">
      <c r="AA453" s="193"/>
      <c r="AB453" s="193"/>
      <c r="AC453" s="216"/>
    </row>
    <row r="454" spans="27:29" x14ac:dyDescent="0.35">
      <c r="AA454" s="193"/>
      <c r="AB454" s="193"/>
      <c r="AC454" s="216"/>
    </row>
    <row r="455" spans="27:29" x14ac:dyDescent="0.35">
      <c r="AA455" s="193"/>
      <c r="AB455" s="193"/>
      <c r="AC455" s="216"/>
    </row>
    <row r="456" spans="27:29" x14ac:dyDescent="0.35">
      <c r="AA456" s="193"/>
      <c r="AB456" s="193"/>
      <c r="AC456" s="216"/>
    </row>
    <row r="457" spans="27:29" x14ac:dyDescent="0.35">
      <c r="AA457" s="193"/>
      <c r="AB457" s="193"/>
      <c r="AC457" s="216"/>
    </row>
    <row r="458" spans="27:29" x14ac:dyDescent="0.35">
      <c r="AA458" s="193"/>
      <c r="AB458" s="193"/>
      <c r="AC458" s="216"/>
    </row>
    <row r="459" spans="27:29" x14ac:dyDescent="0.35">
      <c r="AA459" s="193"/>
      <c r="AB459" s="193"/>
      <c r="AC459" s="216"/>
    </row>
    <row r="460" spans="27:29" x14ac:dyDescent="0.35">
      <c r="AA460" s="193"/>
      <c r="AB460" s="193"/>
      <c r="AC460" s="216"/>
    </row>
    <row r="461" spans="27:29" x14ac:dyDescent="0.35">
      <c r="AA461" s="193"/>
      <c r="AB461" s="193"/>
      <c r="AC461" s="216"/>
    </row>
    <row r="462" spans="27:29" x14ac:dyDescent="0.35">
      <c r="AA462" s="193"/>
      <c r="AB462" s="193"/>
      <c r="AC462" s="216"/>
    </row>
    <row r="463" spans="27:29" x14ac:dyDescent="0.35">
      <c r="AA463" s="193"/>
      <c r="AB463" s="193"/>
      <c r="AC463" s="216"/>
    </row>
    <row r="464" spans="27:29" x14ac:dyDescent="0.35">
      <c r="AA464" s="193"/>
      <c r="AB464" s="193"/>
      <c r="AC464" s="216"/>
    </row>
    <row r="465" spans="27:29" x14ac:dyDescent="0.35">
      <c r="AA465" s="193"/>
      <c r="AB465" s="193"/>
      <c r="AC465" s="216"/>
    </row>
    <row r="466" spans="27:29" x14ac:dyDescent="0.35">
      <c r="AA466" s="193"/>
      <c r="AB466" s="193"/>
      <c r="AC466" s="216"/>
    </row>
    <row r="467" spans="27:29" x14ac:dyDescent="0.35">
      <c r="AA467" s="193"/>
      <c r="AB467" s="193"/>
      <c r="AC467" s="216"/>
    </row>
    <row r="468" spans="27:29" x14ac:dyDescent="0.35">
      <c r="AA468" s="193"/>
      <c r="AB468" s="193"/>
      <c r="AC468" s="216"/>
    </row>
    <row r="469" spans="27:29" x14ac:dyDescent="0.35">
      <c r="AA469" s="193"/>
      <c r="AB469" s="193"/>
      <c r="AC469" s="216"/>
    </row>
    <row r="470" spans="27:29" x14ac:dyDescent="0.35">
      <c r="AA470" s="193"/>
      <c r="AB470" s="193"/>
      <c r="AC470" s="216"/>
    </row>
    <row r="471" spans="27:29" x14ac:dyDescent="0.35">
      <c r="AA471" s="193"/>
      <c r="AB471" s="193"/>
      <c r="AC471" s="216"/>
    </row>
    <row r="472" spans="27:29" x14ac:dyDescent="0.35">
      <c r="AA472" s="193"/>
      <c r="AB472" s="193"/>
      <c r="AC472" s="216"/>
    </row>
    <row r="473" spans="27:29" x14ac:dyDescent="0.35">
      <c r="AA473" s="193"/>
      <c r="AB473" s="193"/>
      <c r="AC473" s="216"/>
    </row>
    <row r="474" spans="27:29" x14ac:dyDescent="0.35">
      <c r="AA474" s="193"/>
      <c r="AB474" s="193"/>
      <c r="AC474" s="216"/>
    </row>
    <row r="475" spans="27:29" x14ac:dyDescent="0.35">
      <c r="AA475" s="193"/>
      <c r="AB475" s="193"/>
      <c r="AC475" s="216"/>
    </row>
    <row r="476" spans="27:29" x14ac:dyDescent="0.35">
      <c r="AA476" s="193"/>
      <c r="AB476" s="193"/>
      <c r="AC476" s="216"/>
    </row>
    <row r="477" spans="27:29" x14ac:dyDescent="0.35">
      <c r="AA477" s="193"/>
      <c r="AB477" s="193"/>
      <c r="AC477" s="216"/>
    </row>
    <row r="478" spans="27:29" x14ac:dyDescent="0.35">
      <c r="AA478" s="193"/>
      <c r="AB478" s="193"/>
      <c r="AC478" s="216"/>
    </row>
    <row r="479" spans="27:29" x14ac:dyDescent="0.35">
      <c r="AA479" s="193"/>
      <c r="AB479" s="193"/>
      <c r="AC479" s="216"/>
    </row>
    <row r="480" spans="27:29" x14ac:dyDescent="0.35">
      <c r="AA480" s="193"/>
      <c r="AB480" s="193"/>
      <c r="AC480" s="216"/>
    </row>
    <row r="481" spans="27:29" x14ac:dyDescent="0.35">
      <c r="AA481" s="193"/>
      <c r="AB481" s="193"/>
      <c r="AC481" s="216"/>
    </row>
    <row r="482" spans="27:29" x14ac:dyDescent="0.35">
      <c r="AA482" s="193"/>
      <c r="AB482" s="193"/>
      <c r="AC482" s="216"/>
    </row>
    <row r="483" spans="27:29" x14ac:dyDescent="0.35">
      <c r="AA483" s="193"/>
      <c r="AB483" s="193"/>
      <c r="AC483" s="216"/>
    </row>
    <row r="484" spans="27:29" x14ac:dyDescent="0.35">
      <c r="AA484" s="193"/>
      <c r="AB484" s="193"/>
      <c r="AC484" s="216"/>
    </row>
    <row r="485" spans="27:29" x14ac:dyDescent="0.35">
      <c r="AA485" s="193"/>
      <c r="AB485" s="193"/>
      <c r="AC485" s="216"/>
    </row>
    <row r="486" spans="27:29" x14ac:dyDescent="0.35">
      <c r="AA486" s="193"/>
      <c r="AB486" s="193"/>
      <c r="AC486" s="216"/>
    </row>
    <row r="487" spans="27:29" x14ac:dyDescent="0.35">
      <c r="AA487" s="193"/>
      <c r="AB487" s="193"/>
      <c r="AC487" s="216"/>
    </row>
    <row r="488" spans="27:29" x14ac:dyDescent="0.35">
      <c r="AA488" s="193"/>
      <c r="AB488" s="193"/>
      <c r="AC488" s="216"/>
    </row>
    <row r="489" spans="27:29" x14ac:dyDescent="0.35">
      <c r="AA489" s="193"/>
      <c r="AB489" s="193"/>
      <c r="AC489" s="216"/>
    </row>
    <row r="490" spans="27:29" x14ac:dyDescent="0.35">
      <c r="AA490" s="193"/>
      <c r="AB490" s="193"/>
      <c r="AC490" s="216"/>
    </row>
    <row r="491" spans="27:29" x14ac:dyDescent="0.35">
      <c r="AA491" s="193"/>
      <c r="AB491" s="193"/>
      <c r="AC491" s="216"/>
    </row>
    <row r="492" spans="27:29" x14ac:dyDescent="0.35">
      <c r="AA492" s="193"/>
      <c r="AB492" s="193"/>
      <c r="AC492" s="216"/>
    </row>
    <row r="493" spans="27:29" x14ac:dyDescent="0.35">
      <c r="AA493" s="193"/>
      <c r="AB493" s="193"/>
      <c r="AC493" s="216"/>
    </row>
    <row r="494" spans="27:29" x14ac:dyDescent="0.35">
      <c r="AA494" s="193"/>
      <c r="AB494" s="193"/>
      <c r="AC494" s="216"/>
    </row>
    <row r="495" spans="27:29" x14ac:dyDescent="0.35">
      <c r="AA495" s="193"/>
      <c r="AB495" s="193"/>
      <c r="AC495" s="216"/>
    </row>
    <row r="496" spans="27:29" x14ac:dyDescent="0.35">
      <c r="AA496" s="193"/>
      <c r="AB496" s="193"/>
      <c r="AC496" s="216"/>
    </row>
    <row r="497" spans="27:29" x14ac:dyDescent="0.35">
      <c r="AA497" s="193"/>
      <c r="AB497" s="193"/>
      <c r="AC497" s="216"/>
    </row>
    <row r="498" spans="27:29" x14ac:dyDescent="0.35">
      <c r="AA498" s="193"/>
      <c r="AB498" s="193"/>
      <c r="AC498" s="216"/>
    </row>
    <row r="499" spans="27:29" x14ac:dyDescent="0.35">
      <c r="AA499" s="193"/>
      <c r="AB499" s="193"/>
      <c r="AC499" s="216"/>
    </row>
    <row r="500" spans="27:29" x14ac:dyDescent="0.35">
      <c r="AA500" s="193"/>
      <c r="AB500" s="193"/>
      <c r="AC500" s="216"/>
    </row>
    <row r="501" spans="27:29" x14ac:dyDescent="0.35">
      <c r="AA501" s="193"/>
      <c r="AB501" s="193"/>
      <c r="AC501" s="216"/>
    </row>
    <row r="502" spans="27:29" x14ac:dyDescent="0.35">
      <c r="AA502" s="193"/>
      <c r="AB502" s="193"/>
      <c r="AC502" s="216"/>
    </row>
    <row r="503" spans="27:29" x14ac:dyDescent="0.35">
      <c r="AA503" s="193"/>
      <c r="AB503" s="193"/>
      <c r="AC503" s="216"/>
    </row>
    <row r="504" spans="27:29" x14ac:dyDescent="0.35">
      <c r="AA504" s="193"/>
      <c r="AB504" s="193"/>
      <c r="AC504" s="216"/>
    </row>
    <row r="505" spans="27:29" x14ac:dyDescent="0.35">
      <c r="AA505" s="193"/>
      <c r="AB505" s="193"/>
      <c r="AC505" s="216"/>
    </row>
    <row r="506" spans="27:29" x14ac:dyDescent="0.35">
      <c r="AA506" s="193"/>
      <c r="AB506" s="193"/>
      <c r="AC506" s="216"/>
    </row>
    <row r="507" spans="27:29" x14ac:dyDescent="0.35">
      <c r="AA507" s="193"/>
      <c r="AB507" s="193"/>
      <c r="AC507" s="216"/>
    </row>
    <row r="508" spans="27:29" x14ac:dyDescent="0.35">
      <c r="AA508" s="193"/>
      <c r="AB508" s="193"/>
      <c r="AC508" s="216"/>
    </row>
    <row r="509" spans="27:29" x14ac:dyDescent="0.35">
      <c r="AA509" s="193"/>
      <c r="AB509" s="193"/>
      <c r="AC509" s="216"/>
    </row>
    <row r="510" spans="27:29" x14ac:dyDescent="0.35">
      <c r="AA510" s="193"/>
      <c r="AB510" s="193"/>
      <c r="AC510" s="216"/>
    </row>
    <row r="511" spans="27:29" x14ac:dyDescent="0.35">
      <c r="AA511" s="193"/>
      <c r="AB511" s="193"/>
      <c r="AC511" s="216"/>
    </row>
    <row r="512" spans="27:29" x14ac:dyDescent="0.35">
      <c r="AA512" s="193"/>
      <c r="AB512" s="193"/>
      <c r="AC512" s="216"/>
    </row>
    <row r="513" spans="27:29" x14ac:dyDescent="0.35">
      <c r="AA513" s="193"/>
      <c r="AB513" s="193"/>
      <c r="AC513" s="216"/>
    </row>
    <row r="514" spans="27:29" x14ac:dyDescent="0.35">
      <c r="AA514" s="193"/>
      <c r="AB514" s="193"/>
      <c r="AC514" s="216"/>
    </row>
    <row r="515" spans="27:29" x14ac:dyDescent="0.35">
      <c r="AA515" s="193"/>
      <c r="AB515" s="193"/>
      <c r="AC515" s="216"/>
    </row>
    <row r="516" spans="27:29" x14ac:dyDescent="0.35">
      <c r="AA516" s="193"/>
      <c r="AB516" s="193"/>
      <c r="AC516" s="216"/>
    </row>
    <row r="517" spans="27:29" x14ac:dyDescent="0.35">
      <c r="AA517" s="193"/>
      <c r="AB517" s="193"/>
      <c r="AC517" s="216"/>
    </row>
    <row r="518" spans="27:29" x14ac:dyDescent="0.35">
      <c r="AA518" s="193"/>
      <c r="AB518" s="193"/>
      <c r="AC518" s="216"/>
    </row>
    <row r="519" spans="27:29" x14ac:dyDescent="0.35">
      <c r="AA519" s="193"/>
      <c r="AB519" s="193"/>
      <c r="AC519" s="216"/>
    </row>
    <row r="520" spans="27:29" x14ac:dyDescent="0.35">
      <c r="AA520" s="193"/>
      <c r="AB520" s="193"/>
      <c r="AC520" s="216"/>
    </row>
    <row r="521" spans="27:29" x14ac:dyDescent="0.35">
      <c r="AA521" s="193"/>
      <c r="AB521" s="193"/>
      <c r="AC521" s="216"/>
    </row>
    <row r="522" spans="27:29" x14ac:dyDescent="0.35">
      <c r="AA522" s="193"/>
      <c r="AB522" s="193"/>
      <c r="AC522" s="216"/>
    </row>
    <row r="523" spans="27:29" x14ac:dyDescent="0.35">
      <c r="AA523" s="193"/>
      <c r="AB523" s="193"/>
      <c r="AC523" s="216"/>
    </row>
    <row r="524" spans="27:29" x14ac:dyDescent="0.35">
      <c r="AA524" s="193"/>
      <c r="AB524" s="193"/>
      <c r="AC524" s="216"/>
    </row>
    <row r="525" spans="27:29" x14ac:dyDescent="0.35">
      <c r="AA525" s="193"/>
      <c r="AB525" s="193"/>
      <c r="AC525" s="216"/>
    </row>
    <row r="526" spans="27:29" x14ac:dyDescent="0.35">
      <c r="AA526" s="193"/>
      <c r="AB526" s="193"/>
      <c r="AC526" s="216"/>
    </row>
    <row r="527" spans="27:29" x14ac:dyDescent="0.35">
      <c r="AA527" s="193"/>
      <c r="AB527" s="193"/>
      <c r="AC527" s="216"/>
    </row>
    <row r="528" spans="27:29" x14ac:dyDescent="0.35">
      <c r="AA528" s="193"/>
      <c r="AB528" s="193"/>
      <c r="AC528" s="216"/>
    </row>
    <row r="529" spans="27:29" x14ac:dyDescent="0.35">
      <c r="AA529" s="193"/>
      <c r="AB529" s="193"/>
      <c r="AC529" s="216"/>
    </row>
    <row r="530" spans="27:29" x14ac:dyDescent="0.35">
      <c r="AA530" s="193"/>
      <c r="AB530" s="193"/>
      <c r="AC530" s="216"/>
    </row>
    <row r="531" spans="27:29" x14ac:dyDescent="0.35">
      <c r="AA531" s="193"/>
      <c r="AB531" s="193"/>
      <c r="AC531" s="216"/>
    </row>
    <row r="532" spans="27:29" x14ac:dyDescent="0.35">
      <c r="AA532" s="193"/>
      <c r="AB532" s="193"/>
      <c r="AC532" s="216"/>
    </row>
    <row r="533" spans="27:29" x14ac:dyDescent="0.35">
      <c r="AA533" s="193"/>
      <c r="AB533" s="193"/>
      <c r="AC533" s="216"/>
    </row>
    <row r="534" spans="27:29" x14ac:dyDescent="0.35">
      <c r="AA534" s="193"/>
      <c r="AB534" s="193"/>
      <c r="AC534" s="216"/>
    </row>
    <row r="535" spans="27:29" x14ac:dyDescent="0.35">
      <c r="AA535" s="193"/>
      <c r="AB535" s="193"/>
      <c r="AC535" s="216"/>
    </row>
    <row r="536" spans="27:29" x14ac:dyDescent="0.35">
      <c r="AA536" s="193"/>
      <c r="AB536" s="193"/>
      <c r="AC536" s="216"/>
    </row>
    <row r="537" spans="27:29" x14ac:dyDescent="0.35">
      <c r="AA537" s="193"/>
      <c r="AB537" s="193"/>
      <c r="AC537" s="216"/>
    </row>
    <row r="538" spans="27:29" x14ac:dyDescent="0.35">
      <c r="AA538" s="193"/>
      <c r="AB538" s="193"/>
      <c r="AC538" s="216"/>
    </row>
    <row r="539" spans="27:29" x14ac:dyDescent="0.35">
      <c r="AA539" s="193"/>
      <c r="AB539" s="193"/>
      <c r="AC539" s="216"/>
    </row>
    <row r="540" spans="27:29" x14ac:dyDescent="0.35">
      <c r="AA540" s="193"/>
      <c r="AB540" s="193"/>
      <c r="AC540" s="216"/>
    </row>
    <row r="541" spans="27:29" x14ac:dyDescent="0.35">
      <c r="AA541" s="193"/>
      <c r="AB541" s="193"/>
      <c r="AC541" s="216"/>
    </row>
    <row r="542" spans="27:29" x14ac:dyDescent="0.35">
      <c r="AA542" s="193"/>
      <c r="AB542" s="193"/>
      <c r="AC542" s="216"/>
    </row>
    <row r="543" spans="27:29" x14ac:dyDescent="0.35">
      <c r="AA543" s="193"/>
      <c r="AB543" s="193"/>
      <c r="AC543" s="216"/>
    </row>
    <row r="544" spans="27:29" x14ac:dyDescent="0.35">
      <c r="AA544" s="193"/>
      <c r="AB544" s="193"/>
      <c r="AC544" s="216"/>
    </row>
    <row r="545" spans="27:29" x14ac:dyDescent="0.35">
      <c r="AA545" s="193"/>
      <c r="AB545" s="193"/>
      <c r="AC545" s="216"/>
    </row>
    <row r="546" spans="27:29" x14ac:dyDescent="0.35">
      <c r="AA546" s="193"/>
      <c r="AB546" s="193"/>
      <c r="AC546" s="216"/>
    </row>
    <row r="547" spans="27:29" x14ac:dyDescent="0.35">
      <c r="AA547" s="193"/>
      <c r="AB547" s="193"/>
      <c r="AC547" s="216"/>
    </row>
    <row r="548" spans="27:29" x14ac:dyDescent="0.35">
      <c r="AA548" s="193"/>
      <c r="AB548" s="193"/>
      <c r="AC548" s="216"/>
    </row>
    <row r="549" spans="27:29" x14ac:dyDescent="0.35">
      <c r="AA549" s="193"/>
      <c r="AB549" s="193"/>
      <c r="AC549" s="216"/>
    </row>
    <row r="550" spans="27:29" x14ac:dyDescent="0.35">
      <c r="AA550" s="193"/>
      <c r="AB550" s="193"/>
      <c r="AC550" s="216"/>
    </row>
    <row r="551" spans="27:29" x14ac:dyDescent="0.35">
      <c r="AA551" s="193"/>
      <c r="AB551" s="193"/>
      <c r="AC551" s="216"/>
    </row>
    <row r="552" spans="27:29" x14ac:dyDescent="0.35">
      <c r="AA552" s="193"/>
      <c r="AB552" s="193"/>
      <c r="AC552" s="216"/>
    </row>
    <row r="553" spans="27:29" x14ac:dyDescent="0.35">
      <c r="AA553" s="193"/>
      <c r="AB553" s="193"/>
      <c r="AC553" s="216"/>
    </row>
    <row r="554" spans="27:29" x14ac:dyDescent="0.35">
      <c r="AA554" s="193"/>
      <c r="AB554" s="193"/>
      <c r="AC554" s="216"/>
    </row>
    <row r="555" spans="27:29" x14ac:dyDescent="0.35">
      <c r="AA555" s="193"/>
      <c r="AB555" s="193"/>
      <c r="AC555" s="216"/>
    </row>
    <row r="556" spans="27:29" x14ac:dyDescent="0.35">
      <c r="AA556" s="193"/>
      <c r="AB556" s="193"/>
      <c r="AC556" s="216"/>
    </row>
    <row r="557" spans="27:29" x14ac:dyDescent="0.35">
      <c r="AA557" s="193"/>
      <c r="AB557" s="193"/>
      <c r="AC557" s="216"/>
    </row>
    <row r="558" spans="27:29" x14ac:dyDescent="0.35">
      <c r="AA558" s="193"/>
      <c r="AB558" s="193"/>
      <c r="AC558" s="216"/>
    </row>
    <row r="559" spans="27:29" x14ac:dyDescent="0.35">
      <c r="AA559" s="193"/>
      <c r="AB559" s="193"/>
      <c r="AC559" s="216"/>
    </row>
    <row r="560" spans="27:29" x14ac:dyDescent="0.35">
      <c r="AA560" s="193"/>
      <c r="AB560" s="193"/>
      <c r="AC560" s="216"/>
    </row>
    <row r="561" spans="27:29" x14ac:dyDescent="0.35">
      <c r="AA561" s="193"/>
      <c r="AB561" s="193"/>
      <c r="AC561" s="216"/>
    </row>
    <row r="562" spans="27:29" x14ac:dyDescent="0.35">
      <c r="AA562" s="193"/>
      <c r="AB562" s="193"/>
      <c r="AC562" s="216"/>
    </row>
    <row r="563" spans="27:29" x14ac:dyDescent="0.35">
      <c r="AA563" s="193"/>
      <c r="AB563" s="193"/>
      <c r="AC563" s="216"/>
    </row>
    <row r="564" spans="27:29" x14ac:dyDescent="0.35">
      <c r="AA564" s="193"/>
      <c r="AB564" s="193"/>
      <c r="AC564" s="216"/>
    </row>
    <row r="565" spans="27:29" x14ac:dyDescent="0.35">
      <c r="AA565" s="193"/>
      <c r="AB565" s="193"/>
      <c r="AC565" s="216"/>
    </row>
    <row r="566" spans="27:29" x14ac:dyDescent="0.35">
      <c r="AA566" s="193"/>
      <c r="AB566" s="193"/>
      <c r="AC566" s="216"/>
    </row>
    <row r="567" spans="27:29" x14ac:dyDescent="0.35">
      <c r="AA567" s="193"/>
      <c r="AB567" s="193"/>
      <c r="AC567" s="216"/>
    </row>
    <row r="568" spans="27:29" x14ac:dyDescent="0.35">
      <c r="AA568" s="193"/>
      <c r="AB568" s="193"/>
      <c r="AC568" s="216"/>
    </row>
    <row r="569" spans="27:29" x14ac:dyDescent="0.35">
      <c r="AA569" s="193"/>
      <c r="AB569" s="193"/>
      <c r="AC569" s="216"/>
    </row>
    <row r="570" spans="27:29" x14ac:dyDescent="0.35">
      <c r="AA570" s="193"/>
      <c r="AB570" s="193"/>
      <c r="AC570" s="216"/>
    </row>
    <row r="571" spans="27:29" x14ac:dyDescent="0.35">
      <c r="AA571" s="193"/>
      <c r="AB571" s="193"/>
      <c r="AC571" s="216"/>
    </row>
    <row r="572" spans="27:29" x14ac:dyDescent="0.35">
      <c r="AA572" s="193"/>
      <c r="AB572" s="193"/>
      <c r="AC572" s="216"/>
    </row>
    <row r="573" spans="27:29" x14ac:dyDescent="0.35">
      <c r="AA573" s="193"/>
      <c r="AB573" s="193"/>
      <c r="AC573" s="216"/>
    </row>
    <row r="574" spans="27:29" x14ac:dyDescent="0.35">
      <c r="AA574" s="193"/>
      <c r="AB574" s="193"/>
      <c r="AC574" s="216"/>
    </row>
    <row r="575" spans="27:29" x14ac:dyDescent="0.35">
      <c r="AA575" s="193"/>
      <c r="AB575" s="193"/>
      <c r="AC575" s="216"/>
    </row>
    <row r="576" spans="27:29" x14ac:dyDescent="0.35">
      <c r="AA576" s="193"/>
      <c r="AB576" s="193"/>
      <c r="AC576" s="216"/>
    </row>
    <row r="577" spans="27:29" x14ac:dyDescent="0.35">
      <c r="AA577" s="193"/>
      <c r="AB577" s="193"/>
      <c r="AC577" s="216"/>
    </row>
    <row r="578" spans="27:29" x14ac:dyDescent="0.35">
      <c r="AA578" s="193"/>
      <c r="AB578" s="193"/>
      <c r="AC578" s="216"/>
    </row>
    <row r="579" spans="27:29" x14ac:dyDescent="0.35">
      <c r="AA579" s="193"/>
      <c r="AB579" s="193"/>
      <c r="AC579" s="216"/>
    </row>
    <row r="580" spans="27:29" x14ac:dyDescent="0.35">
      <c r="AA580" s="193"/>
      <c r="AB580" s="193"/>
      <c r="AC580" s="216"/>
    </row>
    <row r="581" spans="27:29" x14ac:dyDescent="0.35">
      <c r="AA581" s="193"/>
      <c r="AB581" s="193"/>
      <c r="AC581" s="216"/>
    </row>
    <row r="582" spans="27:29" x14ac:dyDescent="0.35">
      <c r="AA582" s="193"/>
      <c r="AB582" s="193"/>
      <c r="AC582" s="216"/>
    </row>
    <row r="583" spans="27:29" x14ac:dyDescent="0.35">
      <c r="AA583" s="193"/>
      <c r="AB583" s="193"/>
      <c r="AC583" s="216"/>
    </row>
    <row r="584" spans="27:29" x14ac:dyDescent="0.35">
      <c r="AA584" s="193"/>
      <c r="AB584" s="193"/>
      <c r="AC584" s="216"/>
    </row>
    <row r="585" spans="27:29" x14ac:dyDescent="0.35">
      <c r="AA585" s="193"/>
      <c r="AB585" s="193"/>
      <c r="AC585" s="216"/>
    </row>
    <row r="586" spans="27:29" x14ac:dyDescent="0.35">
      <c r="AA586" s="193"/>
      <c r="AB586" s="193"/>
      <c r="AC586" s="216"/>
    </row>
    <row r="587" spans="27:29" x14ac:dyDescent="0.35">
      <c r="AA587" s="193"/>
      <c r="AB587" s="193"/>
      <c r="AC587" s="216"/>
    </row>
    <row r="588" spans="27:29" x14ac:dyDescent="0.35">
      <c r="AA588" s="193"/>
      <c r="AB588" s="193"/>
      <c r="AC588" s="216"/>
    </row>
    <row r="589" spans="27:29" x14ac:dyDescent="0.35">
      <c r="AA589" s="193"/>
      <c r="AB589" s="193"/>
      <c r="AC589" s="216"/>
    </row>
    <row r="590" spans="27:29" x14ac:dyDescent="0.35">
      <c r="AA590" s="193"/>
      <c r="AB590" s="193"/>
      <c r="AC590" s="216"/>
    </row>
    <row r="591" spans="27:29" x14ac:dyDescent="0.35">
      <c r="AA591" s="193"/>
      <c r="AB591" s="193"/>
      <c r="AC591" s="216"/>
    </row>
    <row r="592" spans="27:29" x14ac:dyDescent="0.35">
      <c r="AA592" s="193"/>
      <c r="AB592" s="193"/>
      <c r="AC592" s="216"/>
    </row>
    <row r="593" spans="27:29" x14ac:dyDescent="0.35">
      <c r="AA593" s="193"/>
      <c r="AB593" s="193"/>
      <c r="AC593" s="216"/>
    </row>
    <row r="594" spans="27:29" x14ac:dyDescent="0.35">
      <c r="AA594" s="193"/>
      <c r="AB594" s="193"/>
      <c r="AC594" s="216"/>
    </row>
    <row r="595" spans="27:29" x14ac:dyDescent="0.35">
      <c r="AA595" s="193"/>
      <c r="AB595" s="193"/>
      <c r="AC595" s="216"/>
    </row>
    <row r="596" spans="27:29" x14ac:dyDescent="0.35">
      <c r="AA596" s="193"/>
      <c r="AB596" s="193"/>
      <c r="AC596" s="216"/>
    </row>
    <row r="597" spans="27:29" x14ac:dyDescent="0.35">
      <c r="AA597" s="193"/>
      <c r="AB597" s="193"/>
      <c r="AC597" s="216"/>
    </row>
    <row r="598" spans="27:29" x14ac:dyDescent="0.35">
      <c r="AA598" s="193"/>
      <c r="AB598" s="193"/>
      <c r="AC598" s="216"/>
    </row>
    <row r="599" spans="27:29" x14ac:dyDescent="0.35">
      <c r="AA599" s="193"/>
      <c r="AB599" s="193"/>
      <c r="AC599" s="216"/>
    </row>
    <row r="600" spans="27:29" x14ac:dyDescent="0.35">
      <c r="AA600" s="193"/>
      <c r="AB600" s="193"/>
      <c r="AC600" s="216"/>
    </row>
    <row r="601" spans="27:29" x14ac:dyDescent="0.35">
      <c r="AA601" s="193"/>
      <c r="AB601" s="193"/>
      <c r="AC601" s="216"/>
    </row>
    <row r="602" spans="27:29" x14ac:dyDescent="0.35">
      <c r="AA602" s="193"/>
      <c r="AB602" s="193"/>
      <c r="AC602" s="216"/>
    </row>
    <row r="603" spans="27:29" x14ac:dyDescent="0.35">
      <c r="AA603" s="193"/>
      <c r="AB603" s="193"/>
      <c r="AC603" s="216"/>
    </row>
    <row r="604" spans="27:29" x14ac:dyDescent="0.35">
      <c r="AA604" s="193"/>
      <c r="AB604" s="193"/>
      <c r="AC604" s="216"/>
    </row>
    <row r="605" spans="27:29" x14ac:dyDescent="0.35">
      <c r="AA605" s="193"/>
      <c r="AB605" s="193"/>
      <c r="AC605" s="216"/>
    </row>
    <row r="606" spans="27:29" x14ac:dyDescent="0.35">
      <c r="AA606" s="193"/>
      <c r="AB606" s="193"/>
      <c r="AC606" s="216"/>
    </row>
    <row r="607" spans="27:29" x14ac:dyDescent="0.35">
      <c r="AA607" s="193"/>
      <c r="AB607" s="193"/>
      <c r="AC607" s="216"/>
    </row>
    <row r="608" spans="27:29" x14ac:dyDescent="0.35">
      <c r="AA608" s="193"/>
      <c r="AB608" s="193"/>
      <c r="AC608" s="216"/>
    </row>
    <row r="609" spans="27:29" x14ac:dyDescent="0.35">
      <c r="AA609" s="193"/>
      <c r="AB609" s="193"/>
      <c r="AC609" s="216"/>
    </row>
    <row r="610" spans="27:29" x14ac:dyDescent="0.35">
      <c r="AA610" s="193"/>
      <c r="AB610" s="193"/>
      <c r="AC610" s="216"/>
    </row>
    <row r="611" spans="27:29" x14ac:dyDescent="0.35">
      <c r="AA611" s="193"/>
      <c r="AB611" s="193"/>
      <c r="AC611" s="216"/>
    </row>
    <row r="612" spans="27:29" x14ac:dyDescent="0.35">
      <c r="AA612" s="193"/>
      <c r="AB612" s="193"/>
      <c r="AC612" s="216"/>
    </row>
    <row r="613" spans="27:29" x14ac:dyDescent="0.35">
      <c r="AA613" s="193"/>
      <c r="AB613" s="193"/>
      <c r="AC613" s="216"/>
    </row>
    <row r="614" spans="27:29" x14ac:dyDescent="0.35">
      <c r="AA614" s="193"/>
      <c r="AB614" s="193"/>
      <c r="AC614" s="216"/>
    </row>
    <row r="615" spans="27:29" x14ac:dyDescent="0.35">
      <c r="AA615" s="193"/>
      <c r="AB615" s="193"/>
      <c r="AC615" s="216"/>
    </row>
    <row r="616" spans="27:29" x14ac:dyDescent="0.35">
      <c r="AA616" s="193"/>
      <c r="AB616" s="193"/>
      <c r="AC616" s="216"/>
    </row>
    <row r="617" spans="27:29" x14ac:dyDescent="0.35">
      <c r="AA617" s="193"/>
      <c r="AB617" s="193"/>
      <c r="AC617" s="216"/>
    </row>
    <row r="618" spans="27:29" x14ac:dyDescent="0.35">
      <c r="AA618" s="193"/>
      <c r="AB618" s="193"/>
      <c r="AC618" s="216"/>
    </row>
    <row r="619" spans="27:29" x14ac:dyDescent="0.35">
      <c r="AA619" s="193"/>
      <c r="AB619" s="193"/>
      <c r="AC619" s="216"/>
    </row>
    <row r="620" spans="27:29" x14ac:dyDescent="0.35">
      <c r="AA620" s="193"/>
      <c r="AB620" s="193"/>
      <c r="AC620" s="216"/>
    </row>
    <row r="621" spans="27:29" x14ac:dyDescent="0.35">
      <c r="AA621" s="193"/>
      <c r="AB621" s="193"/>
      <c r="AC621" s="216"/>
    </row>
    <row r="622" spans="27:29" x14ac:dyDescent="0.35">
      <c r="AA622" s="193"/>
      <c r="AB622" s="193"/>
      <c r="AC622" s="216"/>
    </row>
    <row r="623" spans="27:29" x14ac:dyDescent="0.35">
      <c r="AA623" s="193"/>
      <c r="AB623" s="193"/>
      <c r="AC623" s="216"/>
    </row>
    <row r="624" spans="27:29" x14ac:dyDescent="0.35">
      <c r="AA624" s="193"/>
      <c r="AB624" s="193"/>
      <c r="AC624" s="216"/>
    </row>
    <row r="625" spans="27:29" x14ac:dyDescent="0.35">
      <c r="AA625" s="193"/>
      <c r="AB625" s="193"/>
      <c r="AC625" s="216"/>
    </row>
    <row r="626" spans="27:29" x14ac:dyDescent="0.35">
      <c r="AA626" s="193"/>
      <c r="AB626" s="193"/>
      <c r="AC626" s="216"/>
    </row>
    <row r="627" spans="27:29" x14ac:dyDescent="0.35">
      <c r="AA627" s="193"/>
      <c r="AB627" s="193"/>
      <c r="AC627" s="216"/>
    </row>
    <row r="628" spans="27:29" x14ac:dyDescent="0.35">
      <c r="AA628" s="193"/>
      <c r="AB628" s="193"/>
      <c r="AC628" s="216"/>
    </row>
    <row r="629" spans="27:29" x14ac:dyDescent="0.35">
      <c r="AA629" s="193"/>
      <c r="AB629" s="193"/>
      <c r="AC629" s="216"/>
    </row>
    <row r="630" spans="27:29" x14ac:dyDescent="0.35">
      <c r="AA630" s="193"/>
      <c r="AB630" s="193"/>
      <c r="AC630" s="216"/>
    </row>
    <row r="631" spans="27:29" x14ac:dyDescent="0.35">
      <c r="AA631" s="193"/>
      <c r="AB631" s="193"/>
      <c r="AC631" s="216"/>
    </row>
    <row r="632" spans="27:29" x14ac:dyDescent="0.35">
      <c r="AA632" s="193"/>
      <c r="AB632" s="193"/>
      <c r="AC632" s="216"/>
    </row>
    <row r="633" spans="27:29" x14ac:dyDescent="0.35">
      <c r="AA633" s="193"/>
      <c r="AB633" s="193"/>
      <c r="AC633" s="216"/>
    </row>
    <row r="634" spans="27:29" x14ac:dyDescent="0.35">
      <c r="AA634" s="193"/>
      <c r="AB634" s="193"/>
      <c r="AC634" s="216"/>
    </row>
    <row r="635" spans="27:29" x14ac:dyDescent="0.35">
      <c r="AA635" s="193"/>
      <c r="AB635" s="193"/>
      <c r="AC635" s="216"/>
    </row>
    <row r="636" spans="27:29" x14ac:dyDescent="0.35">
      <c r="AA636" s="193"/>
      <c r="AB636" s="193"/>
      <c r="AC636" s="216"/>
    </row>
    <row r="637" spans="27:29" x14ac:dyDescent="0.35">
      <c r="AA637" s="193"/>
      <c r="AB637" s="193"/>
      <c r="AC637" s="216"/>
    </row>
    <row r="638" spans="27:29" x14ac:dyDescent="0.35">
      <c r="AA638" s="193"/>
      <c r="AB638" s="193"/>
      <c r="AC638" s="216"/>
    </row>
    <row r="639" spans="27:29" x14ac:dyDescent="0.35">
      <c r="AA639" s="193"/>
      <c r="AB639" s="193"/>
      <c r="AC639" s="216"/>
    </row>
    <row r="640" spans="27:29" x14ac:dyDescent="0.35">
      <c r="AA640" s="193"/>
      <c r="AB640" s="193"/>
      <c r="AC640" s="216"/>
    </row>
    <row r="641" spans="27:29" x14ac:dyDescent="0.35">
      <c r="AA641" s="193"/>
      <c r="AB641" s="193"/>
      <c r="AC641" s="216"/>
    </row>
    <row r="642" spans="27:29" x14ac:dyDescent="0.35">
      <c r="AA642" s="193"/>
      <c r="AB642" s="193"/>
      <c r="AC642" s="216"/>
    </row>
    <row r="643" spans="27:29" x14ac:dyDescent="0.35">
      <c r="AA643" s="193"/>
      <c r="AB643" s="193"/>
      <c r="AC643" s="216"/>
    </row>
    <row r="644" spans="27:29" x14ac:dyDescent="0.35">
      <c r="AA644" s="193"/>
      <c r="AB644" s="193"/>
      <c r="AC644" s="216"/>
    </row>
    <row r="645" spans="27:29" x14ac:dyDescent="0.35">
      <c r="AA645" s="193"/>
      <c r="AB645" s="193"/>
      <c r="AC645" s="216"/>
    </row>
    <row r="646" spans="27:29" x14ac:dyDescent="0.35">
      <c r="AA646" s="193"/>
      <c r="AB646" s="193"/>
      <c r="AC646" s="216"/>
    </row>
    <row r="647" spans="27:29" x14ac:dyDescent="0.35">
      <c r="AA647" s="193"/>
      <c r="AB647" s="193"/>
      <c r="AC647" s="216"/>
    </row>
    <row r="648" spans="27:29" x14ac:dyDescent="0.35">
      <c r="AA648" s="193"/>
      <c r="AB648" s="193"/>
      <c r="AC648" s="216"/>
    </row>
    <row r="649" spans="27:29" x14ac:dyDescent="0.35">
      <c r="AA649" s="193"/>
      <c r="AB649" s="193"/>
      <c r="AC649" s="216"/>
    </row>
    <row r="650" spans="27:29" x14ac:dyDescent="0.35">
      <c r="AA650" s="193"/>
      <c r="AB650" s="193"/>
      <c r="AC650" s="216"/>
    </row>
    <row r="651" spans="27:29" x14ac:dyDescent="0.35">
      <c r="AA651" s="193"/>
      <c r="AB651" s="193"/>
      <c r="AC651" s="216"/>
    </row>
    <row r="652" spans="27:29" x14ac:dyDescent="0.35">
      <c r="AA652" s="193"/>
      <c r="AB652" s="193"/>
      <c r="AC652" s="216"/>
    </row>
    <row r="653" spans="27:29" x14ac:dyDescent="0.35">
      <c r="AA653" s="193"/>
      <c r="AB653" s="193"/>
      <c r="AC653" s="216"/>
    </row>
    <row r="654" spans="27:29" x14ac:dyDescent="0.35">
      <c r="AA654" s="193"/>
      <c r="AB654" s="193"/>
      <c r="AC654" s="216"/>
    </row>
    <row r="655" spans="27:29" x14ac:dyDescent="0.35">
      <c r="AA655" s="193"/>
      <c r="AB655" s="193"/>
      <c r="AC655" s="216"/>
    </row>
    <row r="656" spans="27:29" x14ac:dyDescent="0.35">
      <c r="AA656" s="193"/>
      <c r="AB656" s="193"/>
      <c r="AC656" s="216"/>
    </row>
    <row r="657" spans="27:29" x14ac:dyDescent="0.35">
      <c r="AA657" s="193"/>
      <c r="AB657" s="193"/>
      <c r="AC657" s="216"/>
    </row>
    <row r="658" spans="27:29" x14ac:dyDescent="0.35">
      <c r="AA658" s="193"/>
      <c r="AB658" s="193"/>
      <c r="AC658" s="216"/>
    </row>
    <row r="659" spans="27:29" x14ac:dyDescent="0.35">
      <c r="AA659" s="193"/>
      <c r="AB659" s="193"/>
      <c r="AC659" s="216"/>
    </row>
    <row r="660" spans="27:29" x14ac:dyDescent="0.35">
      <c r="AA660" s="193"/>
      <c r="AB660" s="193"/>
      <c r="AC660" s="216"/>
    </row>
    <row r="661" spans="27:29" x14ac:dyDescent="0.35">
      <c r="AA661" s="193"/>
      <c r="AB661" s="193"/>
      <c r="AC661" s="216"/>
    </row>
    <row r="662" spans="27:29" x14ac:dyDescent="0.35">
      <c r="AA662" s="193"/>
      <c r="AB662" s="193"/>
      <c r="AC662" s="216"/>
    </row>
    <row r="663" spans="27:29" x14ac:dyDescent="0.35">
      <c r="AA663" s="193"/>
      <c r="AB663" s="193"/>
      <c r="AC663" s="216"/>
    </row>
    <row r="664" spans="27:29" x14ac:dyDescent="0.35">
      <c r="AA664" s="193"/>
      <c r="AB664" s="193"/>
      <c r="AC664" s="216"/>
    </row>
    <row r="665" spans="27:29" x14ac:dyDescent="0.35">
      <c r="AA665" s="193"/>
      <c r="AB665" s="193"/>
      <c r="AC665" s="216"/>
    </row>
    <row r="666" spans="27:29" x14ac:dyDescent="0.35">
      <c r="AA666" s="193"/>
      <c r="AB666" s="193"/>
      <c r="AC666" s="216"/>
    </row>
    <row r="667" spans="27:29" x14ac:dyDescent="0.35">
      <c r="AA667" s="193"/>
      <c r="AB667" s="193"/>
      <c r="AC667" s="216"/>
    </row>
    <row r="668" spans="27:29" x14ac:dyDescent="0.35">
      <c r="AA668" s="193"/>
      <c r="AB668" s="193"/>
      <c r="AC668" s="216"/>
    </row>
    <row r="669" spans="27:29" x14ac:dyDescent="0.35">
      <c r="AA669" s="193"/>
      <c r="AB669" s="193"/>
      <c r="AC669" s="216"/>
    </row>
    <row r="670" spans="27:29" x14ac:dyDescent="0.35">
      <c r="AA670" s="193"/>
      <c r="AB670" s="193"/>
      <c r="AC670" s="216"/>
    </row>
    <row r="671" spans="27:29" x14ac:dyDescent="0.35">
      <c r="AA671" s="193"/>
      <c r="AB671" s="193"/>
      <c r="AC671" s="216"/>
    </row>
    <row r="672" spans="27:29" x14ac:dyDescent="0.35">
      <c r="AA672" s="193"/>
      <c r="AB672" s="193"/>
      <c r="AC672" s="216"/>
    </row>
    <row r="673" spans="27:29" x14ac:dyDescent="0.35">
      <c r="AA673" s="193"/>
      <c r="AB673" s="193"/>
      <c r="AC673" s="216"/>
    </row>
    <row r="674" spans="27:29" x14ac:dyDescent="0.35">
      <c r="AA674" s="193"/>
      <c r="AB674" s="193"/>
      <c r="AC674" s="216"/>
    </row>
    <row r="675" spans="27:29" x14ac:dyDescent="0.35">
      <c r="AA675" s="193"/>
      <c r="AB675" s="193"/>
      <c r="AC675" s="216"/>
    </row>
    <row r="676" spans="27:29" x14ac:dyDescent="0.35">
      <c r="AA676" s="193"/>
      <c r="AB676" s="193"/>
      <c r="AC676" s="216"/>
    </row>
    <row r="677" spans="27:29" x14ac:dyDescent="0.35">
      <c r="AA677" s="193"/>
      <c r="AB677" s="193"/>
      <c r="AC677" s="216"/>
    </row>
    <row r="678" spans="27:29" x14ac:dyDescent="0.35">
      <c r="AA678" s="193"/>
      <c r="AB678" s="193"/>
      <c r="AC678" s="216"/>
    </row>
    <row r="679" spans="27:29" x14ac:dyDescent="0.35">
      <c r="AA679" s="193"/>
      <c r="AB679" s="193"/>
      <c r="AC679" s="216"/>
    </row>
    <row r="680" spans="27:29" x14ac:dyDescent="0.35">
      <c r="AA680" s="193"/>
      <c r="AB680" s="193"/>
      <c r="AC680" s="216"/>
    </row>
    <row r="681" spans="27:29" x14ac:dyDescent="0.35">
      <c r="AA681" s="193"/>
      <c r="AB681" s="193"/>
      <c r="AC681" s="216"/>
    </row>
    <row r="682" spans="27:29" x14ac:dyDescent="0.35">
      <c r="AA682" s="193"/>
      <c r="AB682" s="193"/>
      <c r="AC682" s="216"/>
    </row>
    <row r="683" spans="27:29" x14ac:dyDescent="0.35">
      <c r="AA683" s="193"/>
      <c r="AB683" s="193"/>
      <c r="AC683" s="216"/>
    </row>
    <row r="684" spans="27:29" x14ac:dyDescent="0.35">
      <c r="AA684" s="193"/>
      <c r="AB684" s="193"/>
      <c r="AC684" s="216"/>
    </row>
    <row r="685" spans="27:29" x14ac:dyDescent="0.35">
      <c r="AA685" s="193"/>
      <c r="AB685" s="193"/>
      <c r="AC685" s="216"/>
    </row>
    <row r="686" spans="27:29" x14ac:dyDescent="0.35">
      <c r="AA686" s="193"/>
      <c r="AB686" s="193"/>
      <c r="AC686" s="216"/>
    </row>
    <row r="687" spans="27:29" x14ac:dyDescent="0.35">
      <c r="AA687" s="193"/>
      <c r="AB687" s="193"/>
      <c r="AC687" s="216"/>
    </row>
    <row r="688" spans="27:29" x14ac:dyDescent="0.35">
      <c r="AA688" s="193"/>
      <c r="AB688" s="193"/>
      <c r="AC688" s="216"/>
    </row>
    <row r="689" spans="27:29" x14ac:dyDescent="0.35">
      <c r="AA689" s="193"/>
      <c r="AB689" s="193"/>
      <c r="AC689" s="216"/>
    </row>
    <row r="690" spans="27:29" x14ac:dyDescent="0.35">
      <c r="AA690" s="193"/>
      <c r="AB690" s="193"/>
      <c r="AC690" s="216"/>
    </row>
    <row r="691" spans="27:29" x14ac:dyDescent="0.35">
      <c r="AA691" s="193"/>
      <c r="AB691" s="193"/>
      <c r="AC691" s="216"/>
    </row>
    <row r="692" spans="27:29" x14ac:dyDescent="0.35">
      <c r="AA692" s="193"/>
      <c r="AB692" s="193"/>
      <c r="AC692" s="216"/>
    </row>
    <row r="693" spans="27:29" x14ac:dyDescent="0.35">
      <c r="AA693" s="193"/>
      <c r="AB693" s="193"/>
      <c r="AC693" s="216"/>
    </row>
    <row r="694" spans="27:29" x14ac:dyDescent="0.35">
      <c r="AA694" s="193"/>
      <c r="AB694" s="193"/>
      <c r="AC694" s="216"/>
    </row>
    <row r="695" spans="27:29" x14ac:dyDescent="0.35">
      <c r="AA695" s="193"/>
      <c r="AB695" s="193"/>
      <c r="AC695" s="216"/>
    </row>
    <row r="696" spans="27:29" x14ac:dyDescent="0.35">
      <c r="AA696" s="193"/>
      <c r="AB696" s="193"/>
      <c r="AC696" s="216"/>
    </row>
    <row r="697" spans="27:29" x14ac:dyDescent="0.35">
      <c r="AA697" s="193"/>
      <c r="AB697" s="193"/>
      <c r="AC697" s="216"/>
    </row>
    <row r="698" spans="27:29" x14ac:dyDescent="0.35">
      <c r="AA698" s="193"/>
      <c r="AB698" s="193"/>
      <c r="AC698" s="216"/>
    </row>
    <row r="699" spans="27:29" x14ac:dyDescent="0.35">
      <c r="AA699" s="193"/>
      <c r="AB699" s="193"/>
      <c r="AC699" s="216"/>
    </row>
    <row r="700" spans="27:29" x14ac:dyDescent="0.35">
      <c r="AA700" s="193"/>
      <c r="AB700" s="193"/>
      <c r="AC700" s="216"/>
    </row>
    <row r="701" spans="27:29" x14ac:dyDescent="0.35">
      <c r="AA701" s="193"/>
      <c r="AB701" s="193"/>
      <c r="AC701" s="216"/>
    </row>
    <row r="702" spans="27:29" x14ac:dyDescent="0.35">
      <c r="AA702" s="193"/>
      <c r="AB702" s="193"/>
      <c r="AC702" s="216"/>
    </row>
    <row r="703" spans="27:29" x14ac:dyDescent="0.35">
      <c r="AA703" s="193"/>
      <c r="AB703" s="193"/>
      <c r="AC703" s="216"/>
    </row>
    <row r="704" spans="27:29" x14ac:dyDescent="0.35">
      <c r="AA704" s="193"/>
      <c r="AB704" s="193"/>
      <c r="AC704" s="216"/>
    </row>
    <row r="705" spans="27:29" x14ac:dyDescent="0.35">
      <c r="AA705" s="193"/>
      <c r="AB705" s="193"/>
      <c r="AC705" s="216"/>
    </row>
    <row r="706" spans="27:29" x14ac:dyDescent="0.35">
      <c r="AA706" s="193"/>
      <c r="AB706" s="193"/>
      <c r="AC706" s="216"/>
    </row>
    <row r="707" spans="27:29" x14ac:dyDescent="0.35">
      <c r="AA707" s="193"/>
      <c r="AB707" s="193"/>
      <c r="AC707" s="216"/>
    </row>
    <row r="708" spans="27:29" x14ac:dyDescent="0.35">
      <c r="AA708" s="193"/>
      <c r="AB708" s="193"/>
      <c r="AC708" s="216"/>
    </row>
    <row r="709" spans="27:29" x14ac:dyDescent="0.35">
      <c r="AA709" s="193"/>
      <c r="AB709" s="193"/>
      <c r="AC709" s="216"/>
    </row>
    <row r="710" spans="27:29" x14ac:dyDescent="0.35">
      <c r="AA710" s="193"/>
      <c r="AB710" s="193"/>
      <c r="AC710" s="216"/>
    </row>
    <row r="711" spans="27:29" x14ac:dyDescent="0.35">
      <c r="AA711" s="193"/>
      <c r="AB711" s="193"/>
      <c r="AC711" s="216"/>
    </row>
    <row r="712" spans="27:29" x14ac:dyDescent="0.35">
      <c r="AA712" s="193"/>
      <c r="AB712" s="193"/>
      <c r="AC712" s="216"/>
    </row>
    <row r="713" spans="27:29" x14ac:dyDescent="0.35">
      <c r="AA713" s="193"/>
      <c r="AB713" s="193"/>
      <c r="AC713" s="216"/>
    </row>
    <row r="714" spans="27:29" x14ac:dyDescent="0.35">
      <c r="AA714" s="193"/>
      <c r="AB714" s="193"/>
      <c r="AC714" s="216"/>
    </row>
    <row r="715" spans="27:29" x14ac:dyDescent="0.35">
      <c r="AA715" s="193"/>
      <c r="AB715" s="193"/>
      <c r="AC715" s="216"/>
    </row>
    <row r="716" spans="27:29" x14ac:dyDescent="0.35">
      <c r="AA716" s="193"/>
      <c r="AB716" s="193"/>
      <c r="AC716" s="216"/>
    </row>
    <row r="717" spans="27:29" x14ac:dyDescent="0.35">
      <c r="AA717" s="193"/>
      <c r="AB717" s="193"/>
      <c r="AC717" s="216"/>
    </row>
    <row r="718" spans="27:29" x14ac:dyDescent="0.35">
      <c r="AA718" s="193"/>
      <c r="AB718" s="193"/>
      <c r="AC718" s="216"/>
    </row>
    <row r="719" spans="27:29" x14ac:dyDescent="0.35">
      <c r="AA719" s="193"/>
      <c r="AB719" s="193"/>
      <c r="AC719" s="216"/>
    </row>
    <row r="720" spans="27:29" x14ac:dyDescent="0.35">
      <c r="AA720" s="193"/>
      <c r="AB720" s="193"/>
      <c r="AC720" s="216"/>
    </row>
    <row r="721" spans="27:29" x14ac:dyDescent="0.35">
      <c r="AA721" s="193"/>
      <c r="AB721" s="193"/>
      <c r="AC721" s="216"/>
    </row>
    <row r="722" spans="27:29" x14ac:dyDescent="0.35">
      <c r="AA722" s="193"/>
      <c r="AB722" s="193"/>
      <c r="AC722" s="216"/>
    </row>
    <row r="723" spans="27:29" x14ac:dyDescent="0.35">
      <c r="AA723" s="193"/>
      <c r="AB723" s="193"/>
      <c r="AC723" s="216"/>
    </row>
    <row r="724" spans="27:29" x14ac:dyDescent="0.35">
      <c r="AA724" s="193"/>
      <c r="AB724" s="193"/>
      <c r="AC724" s="216"/>
    </row>
    <row r="725" spans="27:29" x14ac:dyDescent="0.35">
      <c r="AA725" s="193"/>
      <c r="AB725" s="193"/>
      <c r="AC725" s="216"/>
    </row>
    <row r="726" spans="27:29" x14ac:dyDescent="0.35">
      <c r="AA726" s="193"/>
      <c r="AB726" s="193"/>
      <c r="AC726" s="216"/>
    </row>
    <row r="727" spans="27:29" x14ac:dyDescent="0.35">
      <c r="AA727" s="193"/>
      <c r="AB727" s="193"/>
      <c r="AC727" s="216"/>
    </row>
    <row r="728" spans="27:29" x14ac:dyDescent="0.35">
      <c r="AA728" s="193"/>
      <c r="AB728" s="193"/>
      <c r="AC728" s="216"/>
    </row>
    <row r="729" spans="27:29" x14ac:dyDescent="0.35">
      <c r="AA729" s="193"/>
      <c r="AB729" s="193"/>
      <c r="AC729" s="216"/>
    </row>
    <row r="730" spans="27:29" x14ac:dyDescent="0.35">
      <c r="AA730" s="193"/>
      <c r="AB730" s="193"/>
      <c r="AC730" s="216"/>
    </row>
    <row r="731" spans="27:29" x14ac:dyDescent="0.35">
      <c r="AA731" s="193"/>
      <c r="AB731" s="193"/>
      <c r="AC731" s="216"/>
    </row>
    <row r="732" spans="27:29" x14ac:dyDescent="0.35">
      <c r="AA732" s="193"/>
      <c r="AB732" s="193"/>
      <c r="AC732" s="216"/>
    </row>
    <row r="733" spans="27:29" x14ac:dyDescent="0.35">
      <c r="AA733" s="193"/>
      <c r="AB733" s="193"/>
      <c r="AC733" s="216"/>
    </row>
    <row r="734" spans="27:29" x14ac:dyDescent="0.35">
      <c r="AA734" s="193"/>
      <c r="AB734" s="193"/>
      <c r="AC734" s="216"/>
    </row>
    <row r="735" spans="27:29" x14ac:dyDescent="0.35">
      <c r="AA735" s="193"/>
      <c r="AB735" s="193"/>
      <c r="AC735" s="216"/>
    </row>
    <row r="736" spans="27:29" x14ac:dyDescent="0.35">
      <c r="AA736" s="193"/>
      <c r="AB736" s="193"/>
      <c r="AC736" s="216"/>
    </row>
    <row r="737" spans="27:29" x14ac:dyDescent="0.35">
      <c r="AA737" s="193"/>
      <c r="AB737" s="193"/>
      <c r="AC737" s="216"/>
    </row>
    <row r="738" spans="27:29" x14ac:dyDescent="0.35">
      <c r="AA738" s="193"/>
      <c r="AB738" s="193"/>
      <c r="AC738" s="216"/>
    </row>
    <row r="739" spans="27:29" x14ac:dyDescent="0.35">
      <c r="AA739" s="193"/>
      <c r="AB739" s="193"/>
      <c r="AC739" s="216"/>
    </row>
    <row r="740" spans="27:29" x14ac:dyDescent="0.35">
      <c r="AA740" s="193"/>
      <c r="AB740" s="193"/>
      <c r="AC740" s="216"/>
    </row>
    <row r="741" spans="27:29" x14ac:dyDescent="0.35">
      <c r="AA741" s="193"/>
      <c r="AB741" s="193"/>
      <c r="AC741" s="216"/>
    </row>
    <row r="742" spans="27:29" x14ac:dyDescent="0.35">
      <c r="AA742" s="193"/>
      <c r="AB742" s="193"/>
      <c r="AC742" s="216"/>
    </row>
    <row r="743" spans="27:29" x14ac:dyDescent="0.35">
      <c r="AA743" s="193"/>
      <c r="AB743" s="193"/>
      <c r="AC743" s="216"/>
    </row>
    <row r="744" spans="27:29" x14ac:dyDescent="0.35">
      <c r="AA744" s="193"/>
      <c r="AB744" s="193"/>
      <c r="AC744" s="216"/>
    </row>
    <row r="745" spans="27:29" x14ac:dyDescent="0.35">
      <c r="AA745" s="193"/>
      <c r="AB745" s="193"/>
      <c r="AC745" s="216"/>
    </row>
    <row r="746" spans="27:29" x14ac:dyDescent="0.35">
      <c r="AA746" s="193"/>
      <c r="AB746" s="193"/>
      <c r="AC746" s="216"/>
    </row>
    <row r="747" spans="27:29" x14ac:dyDescent="0.35">
      <c r="AA747" s="193"/>
      <c r="AB747" s="193"/>
      <c r="AC747" s="216"/>
    </row>
    <row r="748" spans="27:29" x14ac:dyDescent="0.35">
      <c r="AA748" s="193"/>
      <c r="AB748" s="193"/>
      <c r="AC748" s="216"/>
    </row>
    <row r="749" spans="27:29" x14ac:dyDescent="0.35">
      <c r="AA749" s="193"/>
      <c r="AB749" s="193"/>
      <c r="AC749" s="216"/>
    </row>
    <row r="750" spans="27:29" x14ac:dyDescent="0.35">
      <c r="AA750" s="193"/>
      <c r="AB750" s="193"/>
      <c r="AC750" s="216"/>
    </row>
    <row r="751" spans="27:29" x14ac:dyDescent="0.35">
      <c r="AA751" s="193"/>
      <c r="AB751" s="193"/>
      <c r="AC751" s="216"/>
    </row>
    <row r="752" spans="27:29" x14ac:dyDescent="0.35">
      <c r="AA752" s="193"/>
      <c r="AB752" s="193"/>
      <c r="AC752" s="216"/>
    </row>
    <row r="753" spans="27:29" x14ac:dyDescent="0.35">
      <c r="AA753" s="193"/>
      <c r="AB753" s="193"/>
      <c r="AC753" s="216"/>
    </row>
    <row r="754" spans="27:29" x14ac:dyDescent="0.35">
      <c r="AA754" s="193"/>
      <c r="AB754" s="193"/>
      <c r="AC754" s="216"/>
    </row>
    <row r="755" spans="27:29" x14ac:dyDescent="0.35">
      <c r="AA755" s="193"/>
      <c r="AB755" s="193"/>
      <c r="AC755" s="216"/>
    </row>
    <row r="756" spans="27:29" x14ac:dyDescent="0.35">
      <c r="AA756" s="193"/>
      <c r="AB756" s="193"/>
      <c r="AC756" s="216"/>
    </row>
    <row r="757" spans="27:29" x14ac:dyDescent="0.35">
      <c r="AA757" s="193"/>
      <c r="AB757" s="193"/>
      <c r="AC757" s="216"/>
    </row>
    <row r="758" spans="27:29" x14ac:dyDescent="0.35">
      <c r="AA758" s="193"/>
      <c r="AB758" s="193"/>
      <c r="AC758" s="216"/>
    </row>
    <row r="759" spans="27:29" x14ac:dyDescent="0.35">
      <c r="AA759" s="193"/>
      <c r="AB759" s="193"/>
      <c r="AC759" s="216"/>
    </row>
    <row r="760" spans="27:29" x14ac:dyDescent="0.35">
      <c r="AA760" s="193"/>
      <c r="AB760" s="193"/>
      <c r="AC760" s="216"/>
    </row>
    <row r="761" spans="27:29" x14ac:dyDescent="0.35">
      <c r="AA761" s="193"/>
      <c r="AB761" s="193"/>
      <c r="AC761" s="216"/>
    </row>
    <row r="762" spans="27:29" x14ac:dyDescent="0.35">
      <c r="AA762" s="193"/>
      <c r="AB762" s="193"/>
      <c r="AC762" s="216"/>
    </row>
    <row r="763" spans="27:29" x14ac:dyDescent="0.35">
      <c r="AA763" s="193"/>
      <c r="AB763" s="193"/>
      <c r="AC763" s="216"/>
    </row>
    <row r="764" spans="27:29" x14ac:dyDescent="0.35">
      <c r="AA764" s="193"/>
      <c r="AB764" s="193"/>
      <c r="AC764" s="216"/>
    </row>
    <row r="765" spans="27:29" x14ac:dyDescent="0.35">
      <c r="AA765" s="193"/>
      <c r="AB765" s="193"/>
      <c r="AC765" s="216"/>
    </row>
    <row r="766" spans="27:29" x14ac:dyDescent="0.35">
      <c r="AA766" s="193"/>
      <c r="AB766" s="193"/>
      <c r="AC766" s="216"/>
    </row>
    <row r="767" spans="27:29" x14ac:dyDescent="0.35">
      <c r="AA767" s="193"/>
      <c r="AB767" s="193"/>
      <c r="AC767" s="216"/>
    </row>
    <row r="768" spans="27:29" x14ac:dyDescent="0.35">
      <c r="AA768" s="193"/>
      <c r="AB768" s="193"/>
      <c r="AC768" s="216"/>
    </row>
    <row r="769" spans="27:29" x14ac:dyDescent="0.35">
      <c r="AA769" s="193"/>
      <c r="AB769" s="193"/>
      <c r="AC769" s="216"/>
    </row>
    <row r="770" spans="27:29" x14ac:dyDescent="0.35">
      <c r="AA770" s="193"/>
      <c r="AB770" s="193"/>
      <c r="AC770" s="216"/>
    </row>
    <row r="771" spans="27:29" x14ac:dyDescent="0.35">
      <c r="AA771" s="193"/>
      <c r="AB771" s="193"/>
      <c r="AC771" s="216"/>
    </row>
    <row r="772" spans="27:29" x14ac:dyDescent="0.35">
      <c r="AA772" s="193"/>
      <c r="AB772" s="193"/>
      <c r="AC772" s="216"/>
    </row>
    <row r="773" spans="27:29" x14ac:dyDescent="0.35">
      <c r="AA773" s="193"/>
      <c r="AB773" s="193"/>
      <c r="AC773" s="216"/>
    </row>
    <row r="774" spans="27:29" x14ac:dyDescent="0.35">
      <c r="AA774" s="193"/>
      <c r="AB774" s="193"/>
      <c r="AC774" s="216"/>
    </row>
    <row r="775" spans="27:29" x14ac:dyDescent="0.35">
      <c r="AA775" s="193"/>
      <c r="AB775" s="193"/>
      <c r="AC775" s="216"/>
    </row>
    <row r="776" spans="27:29" x14ac:dyDescent="0.35">
      <c r="AA776" s="193"/>
      <c r="AB776" s="193"/>
      <c r="AC776" s="216"/>
    </row>
    <row r="777" spans="27:29" x14ac:dyDescent="0.35">
      <c r="AA777" s="193"/>
      <c r="AB777" s="193"/>
      <c r="AC777" s="216"/>
    </row>
    <row r="778" spans="27:29" x14ac:dyDescent="0.35">
      <c r="AA778" s="193"/>
      <c r="AB778" s="193"/>
      <c r="AC778" s="216"/>
    </row>
    <row r="779" spans="27:29" x14ac:dyDescent="0.35">
      <c r="AA779" s="193"/>
      <c r="AB779" s="193"/>
      <c r="AC779" s="216"/>
    </row>
    <row r="780" spans="27:29" x14ac:dyDescent="0.35">
      <c r="AA780" s="193"/>
      <c r="AB780" s="193"/>
      <c r="AC780" s="216"/>
    </row>
    <row r="781" spans="27:29" x14ac:dyDescent="0.35">
      <c r="AA781" s="193"/>
      <c r="AB781" s="193"/>
      <c r="AC781" s="216"/>
    </row>
    <row r="782" spans="27:29" x14ac:dyDescent="0.35">
      <c r="AA782" s="193"/>
      <c r="AB782" s="193"/>
      <c r="AC782" s="216"/>
    </row>
    <row r="783" spans="27:29" x14ac:dyDescent="0.35">
      <c r="AA783" s="193"/>
      <c r="AB783" s="193"/>
      <c r="AC783" s="216"/>
    </row>
    <row r="784" spans="27:29" x14ac:dyDescent="0.35">
      <c r="AA784" s="193"/>
      <c r="AB784" s="193"/>
      <c r="AC784" s="216"/>
    </row>
    <row r="785" spans="27:29" x14ac:dyDescent="0.35">
      <c r="AA785" s="193"/>
      <c r="AB785" s="193"/>
      <c r="AC785" s="216"/>
    </row>
    <row r="786" spans="27:29" x14ac:dyDescent="0.35">
      <c r="AA786" s="193"/>
      <c r="AB786" s="193"/>
      <c r="AC786" s="216"/>
    </row>
    <row r="787" spans="27:29" x14ac:dyDescent="0.35">
      <c r="AA787" s="193"/>
      <c r="AB787" s="193"/>
      <c r="AC787" s="216"/>
    </row>
    <row r="788" spans="27:29" x14ac:dyDescent="0.35">
      <c r="AA788" s="193"/>
      <c r="AB788" s="193"/>
      <c r="AC788" s="216"/>
    </row>
    <row r="789" spans="27:29" x14ac:dyDescent="0.35">
      <c r="AA789" s="193"/>
      <c r="AB789" s="193"/>
      <c r="AC789" s="216"/>
    </row>
    <row r="790" spans="27:29" x14ac:dyDescent="0.35">
      <c r="AA790" s="193"/>
      <c r="AB790" s="193"/>
      <c r="AC790" s="216"/>
    </row>
    <row r="791" spans="27:29" x14ac:dyDescent="0.35">
      <c r="AA791" s="193"/>
      <c r="AB791" s="193"/>
      <c r="AC791" s="216"/>
    </row>
    <row r="792" spans="27:29" x14ac:dyDescent="0.35">
      <c r="AA792" s="193"/>
      <c r="AB792" s="193"/>
      <c r="AC792" s="216"/>
    </row>
    <row r="793" spans="27:29" x14ac:dyDescent="0.35">
      <c r="AA793" s="193"/>
      <c r="AB793" s="193"/>
      <c r="AC793" s="216"/>
    </row>
    <row r="794" spans="27:29" x14ac:dyDescent="0.35">
      <c r="AA794" s="193"/>
      <c r="AB794" s="193"/>
      <c r="AC794" s="216"/>
    </row>
    <row r="795" spans="27:29" x14ac:dyDescent="0.35">
      <c r="AA795" s="193"/>
      <c r="AB795" s="193"/>
      <c r="AC795" s="216"/>
    </row>
    <row r="796" spans="27:29" x14ac:dyDescent="0.35">
      <c r="AA796" s="193"/>
      <c r="AB796" s="193"/>
      <c r="AC796" s="216"/>
    </row>
    <row r="797" spans="27:29" x14ac:dyDescent="0.35">
      <c r="AA797" s="193"/>
      <c r="AB797" s="193"/>
      <c r="AC797" s="216"/>
    </row>
    <row r="798" spans="27:29" x14ac:dyDescent="0.35">
      <c r="AA798" s="193"/>
      <c r="AB798" s="193"/>
      <c r="AC798" s="216"/>
    </row>
    <row r="799" spans="27:29" x14ac:dyDescent="0.35">
      <c r="AA799" s="193"/>
      <c r="AB799" s="193"/>
      <c r="AC799" s="216"/>
    </row>
    <row r="800" spans="27:29" x14ac:dyDescent="0.35">
      <c r="AA800" s="193"/>
      <c r="AB800" s="193"/>
      <c r="AC800" s="216"/>
    </row>
    <row r="801" spans="27:29" x14ac:dyDescent="0.35">
      <c r="AA801" s="193"/>
      <c r="AB801" s="193"/>
      <c r="AC801" s="216"/>
    </row>
    <row r="802" spans="27:29" x14ac:dyDescent="0.35">
      <c r="AA802" s="193"/>
      <c r="AB802" s="193"/>
      <c r="AC802" s="216"/>
    </row>
    <row r="803" spans="27:29" x14ac:dyDescent="0.35">
      <c r="AA803" s="193"/>
      <c r="AB803" s="193"/>
      <c r="AC803" s="216"/>
    </row>
    <row r="804" spans="27:29" x14ac:dyDescent="0.35">
      <c r="AA804" s="193"/>
      <c r="AB804" s="193"/>
      <c r="AC804" s="216"/>
    </row>
    <row r="805" spans="27:29" x14ac:dyDescent="0.35">
      <c r="AA805" s="193"/>
      <c r="AB805" s="193"/>
      <c r="AC805" s="216"/>
    </row>
    <row r="806" spans="27:29" x14ac:dyDescent="0.35">
      <c r="AA806" s="193"/>
      <c r="AB806" s="193"/>
      <c r="AC806" s="216"/>
    </row>
    <row r="807" spans="27:29" x14ac:dyDescent="0.35">
      <c r="AA807" s="193"/>
      <c r="AB807" s="193"/>
      <c r="AC807" s="216"/>
    </row>
    <row r="808" spans="27:29" x14ac:dyDescent="0.35">
      <c r="AA808" s="193"/>
      <c r="AB808" s="193"/>
      <c r="AC808" s="216"/>
    </row>
    <row r="809" spans="27:29" x14ac:dyDescent="0.35">
      <c r="AA809" s="193"/>
      <c r="AB809" s="193"/>
      <c r="AC809" s="216"/>
    </row>
    <row r="810" spans="27:29" x14ac:dyDescent="0.35">
      <c r="AA810" s="193"/>
      <c r="AB810" s="193"/>
      <c r="AC810" s="216"/>
    </row>
    <row r="811" spans="27:29" x14ac:dyDescent="0.35">
      <c r="AA811" s="193"/>
      <c r="AB811" s="193"/>
      <c r="AC811" s="216"/>
    </row>
    <row r="812" spans="27:29" x14ac:dyDescent="0.35">
      <c r="AA812" s="193"/>
      <c r="AB812" s="193"/>
      <c r="AC812" s="216"/>
    </row>
    <row r="813" spans="27:29" x14ac:dyDescent="0.35">
      <c r="AA813" s="193"/>
      <c r="AB813" s="193"/>
      <c r="AC813" s="216"/>
    </row>
    <row r="814" spans="27:29" x14ac:dyDescent="0.35">
      <c r="AA814" s="193"/>
      <c r="AB814" s="193"/>
      <c r="AC814" s="216"/>
    </row>
    <row r="815" spans="27:29" x14ac:dyDescent="0.35">
      <c r="AA815" s="193"/>
      <c r="AB815" s="193"/>
      <c r="AC815" s="216"/>
    </row>
    <row r="816" spans="27:29" x14ac:dyDescent="0.35">
      <c r="AA816" s="193"/>
      <c r="AB816" s="193"/>
      <c r="AC816" s="216"/>
    </row>
    <row r="817" spans="27:29" x14ac:dyDescent="0.35">
      <c r="AA817" s="193"/>
      <c r="AB817" s="193"/>
      <c r="AC817" s="216"/>
    </row>
    <row r="818" spans="27:29" x14ac:dyDescent="0.35">
      <c r="AA818" s="193"/>
      <c r="AB818" s="193"/>
      <c r="AC818" s="216"/>
    </row>
    <row r="819" spans="27:29" x14ac:dyDescent="0.35">
      <c r="AA819" s="193"/>
      <c r="AB819" s="193"/>
      <c r="AC819" s="216"/>
    </row>
    <row r="820" spans="27:29" x14ac:dyDescent="0.35">
      <c r="AA820" s="193"/>
      <c r="AB820" s="193"/>
      <c r="AC820" s="216"/>
    </row>
    <row r="821" spans="27:29" x14ac:dyDescent="0.35">
      <c r="AA821" s="193"/>
      <c r="AB821" s="193"/>
      <c r="AC821" s="216"/>
    </row>
    <row r="822" spans="27:29" x14ac:dyDescent="0.35">
      <c r="AA822" s="193"/>
      <c r="AB822" s="193"/>
      <c r="AC822" s="216"/>
    </row>
    <row r="823" spans="27:29" x14ac:dyDescent="0.35">
      <c r="AA823" s="193"/>
      <c r="AB823" s="193"/>
      <c r="AC823" s="216"/>
    </row>
    <row r="824" spans="27:29" x14ac:dyDescent="0.35">
      <c r="AA824" s="193"/>
      <c r="AB824" s="193"/>
      <c r="AC824" s="216"/>
    </row>
    <row r="825" spans="27:29" x14ac:dyDescent="0.35">
      <c r="AA825" s="193"/>
      <c r="AB825" s="193"/>
      <c r="AC825" s="216"/>
    </row>
    <row r="826" spans="27:29" x14ac:dyDescent="0.35">
      <c r="AA826" s="193"/>
      <c r="AB826" s="193"/>
      <c r="AC826" s="216"/>
    </row>
    <row r="827" spans="27:29" x14ac:dyDescent="0.35">
      <c r="AA827" s="193"/>
      <c r="AB827" s="193"/>
      <c r="AC827" s="216"/>
    </row>
    <row r="828" spans="27:29" x14ac:dyDescent="0.35">
      <c r="AA828" s="193"/>
      <c r="AB828" s="193"/>
      <c r="AC828" s="216"/>
    </row>
    <row r="829" spans="27:29" x14ac:dyDescent="0.35">
      <c r="AA829" s="193"/>
      <c r="AB829" s="193"/>
      <c r="AC829" s="216"/>
    </row>
    <row r="830" spans="27:29" x14ac:dyDescent="0.35">
      <c r="AA830" s="193"/>
      <c r="AB830" s="193"/>
      <c r="AC830" s="216"/>
    </row>
    <row r="831" spans="27:29" x14ac:dyDescent="0.35">
      <c r="AA831" s="193"/>
      <c r="AB831" s="193"/>
      <c r="AC831" s="216"/>
    </row>
    <row r="832" spans="27:29" x14ac:dyDescent="0.35">
      <c r="AA832" s="193"/>
      <c r="AB832" s="193"/>
      <c r="AC832" s="216"/>
    </row>
    <row r="833" spans="27:29" x14ac:dyDescent="0.35">
      <c r="AA833" s="193"/>
      <c r="AB833" s="193"/>
      <c r="AC833" s="216"/>
    </row>
    <row r="834" spans="27:29" x14ac:dyDescent="0.35">
      <c r="AA834" s="193"/>
      <c r="AB834" s="193"/>
      <c r="AC834" s="216"/>
    </row>
    <row r="835" spans="27:29" x14ac:dyDescent="0.35">
      <c r="AA835" s="193"/>
      <c r="AB835" s="193"/>
      <c r="AC835" s="216"/>
    </row>
    <row r="836" spans="27:29" x14ac:dyDescent="0.35">
      <c r="AA836" s="193"/>
      <c r="AB836" s="193"/>
      <c r="AC836" s="216"/>
    </row>
    <row r="837" spans="27:29" x14ac:dyDescent="0.35">
      <c r="AA837" s="193"/>
      <c r="AB837" s="193"/>
      <c r="AC837" s="216"/>
    </row>
    <row r="838" spans="27:29" x14ac:dyDescent="0.35">
      <c r="AA838" s="193"/>
      <c r="AB838" s="193"/>
      <c r="AC838" s="216"/>
    </row>
    <row r="839" spans="27:29" x14ac:dyDescent="0.35">
      <c r="AA839" s="193"/>
      <c r="AB839" s="193"/>
      <c r="AC839" s="216"/>
    </row>
    <row r="840" spans="27:29" x14ac:dyDescent="0.35">
      <c r="AA840" s="193"/>
      <c r="AB840" s="193"/>
      <c r="AC840" s="216"/>
    </row>
    <row r="841" spans="27:29" x14ac:dyDescent="0.35">
      <c r="AA841" s="193"/>
      <c r="AB841" s="193"/>
      <c r="AC841" s="216"/>
    </row>
    <row r="842" spans="27:29" x14ac:dyDescent="0.35">
      <c r="AA842" s="193"/>
      <c r="AB842" s="193"/>
      <c r="AC842" s="216"/>
    </row>
    <row r="843" spans="27:29" x14ac:dyDescent="0.35">
      <c r="AA843" s="193"/>
      <c r="AB843" s="193"/>
      <c r="AC843" s="216"/>
    </row>
    <row r="844" spans="27:29" x14ac:dyDescent="0.35">
      <c r="AA844" s="193"/>
      <c r="AB844" s="193"/>
      <c r="AC844" s="216"/>
    </row>
    <row r="845" spans="27:29" x14ac:dyDescent="0.35">
      <c r="AA845" s="193"/>
      <c r="AB845" s="193"/>
      <c r="AC845" s="216"/>
    </row>
    <row r="846" spans="27:29" x14ac:dyDescent="0.35">
      <c r="AA846" s="193"/>
      <c r="AB846" s="193"/>
      <c r="AC846" s="216"/>
    </row>
    <row r="847" spans="27:29" x14ac:dyDescent="0.35">
      <c r="AA847" s="193"/>
      <c r="AB847" s="193"/>
      <c r="AC847" s="216"/>
    </row>
    <row r="848" spans="27:29" x14ac:dyDescent="0.35">
      <c r="AA848" s="193"/>
      <c r="AB848" s="193"/>
      <c r="AC848" s="216"/>
    </row>
    <row r="849" spans="27:29" x14ac:dyDescent="0.35">
      <c r="AA849" s="193"/>
      <c r="AB849" s="193"/>
      <c r="AC849" s="216"/>
    </row>
    <row r="850" spans="27:29" x14ac:dyDescent="0.35">
      <c r="AA850" s="193"/>
      <c r="AB850" s="193"/>
      <c r="AC850" s="216"/>
    </row>
    <row r="851" spans="27:29" x14ac:dyDescent="0.35">
      <c r="AA851" s="193"/>
      <c r="AB851" s="193"/>
      <c r="AC851" s="216"/>
    </row>
    <row r="852" spans="27:29" x14ac:dyDescent="0.35">
      <c r="AA852" s="193"/>
      <c r="AB852" s="193"/>
      <c r="AC852" s="216"/>
    </row>
    <row r="853" spans="27:29" x14ac:dyDescent="0.35">
      <c r="AA853" s="193"/>
      <c r="AB853" s="193"/>
      <c r="AC853" s="216"/>
    </row>
    <row r="854" spans="27:29" x14ac:dyDescent="0.35">
      <c r="AA854" s="193"/>
      <c r="AB854" s="193"/>
      <c r="AC854" s="216"/>
    </row>
    <row r="855" spans="27:29" x14ac:dyDescent="0.35">
      <c r="AA855" s="193"/>
      <c r="AB855" s="193"/>
      <c r="AC855" s="216"/>
    </row>
    <row r="856" spans="27:29" x14ac:dyDescent="0.35">
      <c r="AA856" s="193"/>
      <c r="AB856" s="193"/>
      <c r="AC856" s="216"/>
    </row>
    <row r="857" spans="27:29" x14ac:dyDescent="0.35">
      <c r="AA857" s="193"/>
      <c r="AB857" s="193"/>
      <c r="AC857" s="216"/>
    </row>
    <row r="858" spans="27:29" x14ac:dyDescent="0.35">
      <c r="AA858" s="193"/>
      <c r="AB858" s="193"/>
      <c r="AC858" s="216"/>
    </row>
    <row r="859" spans="27:29" x14ac:dyDescent="0.35">
      <c r="AA859" s="193"/>
      <c r="AB859" s="193"/>
      <c r="AC859" s="216"/>
    </row>
    <row r="860" spans="27:29" x14ac:dyDescent="0.35">
      <c r="AA860" s="193"/>
      <c r="AB860" s="193"/>
      <c r="AC860" s="216"/>
    </row>
    <row r="861" spans="27:29" x14ac:dyDescent="0.35">
      <c r="AA861" s="193"/>
      <c r="AB861" s="193"/>
      <c r="AC861" s="216"/>
    </row>
    <row r="862" spans="27:29" x14ac:dyDescent="0.35">
      <c r="AA862" s="193"/>
      <c r="AB862" s="193"/>
      <c r="AC862" s="216"/>
    </row>
    <row r="863" spans="27:29" x14ac:dyDescent="0.35">
      <c r="AA863" s="193"/>
      <c r="AB863" s="193"/>
      <c r="AC863" s="216"/>
    </row>
    <row r="864" spans="27:29" x14ac:dyDescent="0.35">
      <c r="AA864" s="193"/>
      <c r="AB864" s="193"/>
      <c r="AC864" s="216"/>
    </row>
    <row r="865" spans="27:29" x14ac:dyDescent="0.35">
      <c r="AA865" s="193"/>
      <c r="AB865" s="193"/>
      <c r="AC865" s="216"/>
    </row>
    <row r="866" spans="27:29" x14ac:dyDescent="0.35">
      <c r="AA866" s="193"/>
      <c r="AB866" s="193"/>
      <c r="AC866" s="216"/>
    </row>
    <row r="867" spans="27:29" x14ac:dyDescent="0.35">
      <c r="AA867" s="193"/>
      <c r="AB867" s="193"/>
      <c r="AC867" s="216"/>
    </row>
    <row r="868" spans="27:29" x14ac:dyDescent="0.35">
      <c r="AA868" s="193"/>
      <c r="AB868" s="193"/>
      <c r="AC868" s="216"/>
    </row>
    <row r="869" spans="27:29" x14ac:dyDescent="0.35">
      <c r="AA869" s="193"/>
      <c r="AB869" s="193"/>
      <c r="AC869" s="216"/>
    </row>
    <row r="870" spans="27:29" x14ac:dyDescent="0.35">
      <c r="AA870" s="193"/>
      <c r="AB870" s="193"/>
      <c r="AC870" s="216"/>
    </row>
    <row r="871" spans="27:29" x14ac:dyDescent="0.35">
      <c r="AA871" s="193"/>
      <c r="AB871" s="193"/>
      <c r="AC871" s="216"/>
    </row>
    <row r="872" spans="27:29" x14ac:dyDescent="0.35">
      <c r="AA872" s="193"/>
      <c r="AB872" s="193"/>
      <c r="AC872" s="216"/>
    </row>
    <row r="873" spans="27:29" x14ac:dyDescent="0.35">
      <c r="AA873" s="193"/>
      <c r="AB873" s="193"/>
      <c r="AC873" s="216"/>
    </row>
    <row r="874" spans="27:29" x14ac:dyDescent="0.35">
      <c r="AA874" s="193"/>
      <c r="AB874" s="193"/>
      <c r="AC874" s="216"/>
    </row>
    <row r="875" spans="27:29" x14ac:dyDescent="0.35">
      <c r="AA875" s="193"/>
      <c r="AB875" s="193"/>
      <c r="AC875" s="216"/>
    </row>
    <row r="876" spans="27:29" x14ac:dyDescent="0.35">
      <c r="AA876" s="193"/>
      <c r="AB876" s="193"/>
      <c r="AC876" s="216"/>
    </row>
    <row r="877" spans="27:29" x14ac:dyDescent="0.35">
      <c r="AA877" s="193"/>
      <c r="AB877" s="193"/>
      <c r="AC877" s="216"/>
    </row>
    <row r="878" spans="27:29" x14ac:dyDescent="0.35">
      <c r="AA878" s="193"/>
      <c r="AB878" s="193"/>
      <c r="AC878" s="216"/>
    </row>
    <row r="879" spans="27:29" x14ac:dyDescent="0.35">
      <c r="AA879" s="193"/>
      <c r="AB879" s="193"/>
      <c r="AC879" s="216"/>
    </row>
    <row r="880" spans="27:29" x14ac:dyDescent="0.35">
      <c r="AA880" s="193"/>
      <c r="AB880" s="193"/>
      <c r="AC880" s="216"/>
    </row>
    <row r="881" spans="27:29" x14ac:dyDescent="0.35">
      <c r="AA881" s="193"/>
      <c r="AB881" s="193"/>
      <c r="AC881" s="216"/>
    </row>
    <row r="882" spans="27:29" x14ac:dyDescent="0.35">
      <c r="AA882" s="193"/>
      <c r="AB882" s="193"/>
      <c r="AC882" s="216"/>
    </row>
    <row r="883" spans="27:29" x14ac:dyDescent="0.35">
      <c r="AA883" s="193"/>
      <c r="AB883" s="193"/>
      <c r="AC883" s="216"/>
    </row>
    <row r="884" spans="27:29" x14ac:dyDescent="0.35">
      <c r="AA884" s="193"/>
      <c r="AB884" s="193"/>
      <c r="AC884" s="216"/>
    </row>
    <row r="885" spans="27:29" x14ac:dyDescent="0.35">
      <c r="AA885" s="193"/>
      <c r="AB885" s="193"/>
      <c r="AC885" s="216"/>
    </row>
    <row r="886" spans="27:29" x14ac:dyDescent="0.35">
      <c r="AA886" s="193"/>
      <c r="AB886" s="193"/>
      <c r="AC886" s="216"/>
    </row>
    <row r="887" spans="27:29" x14ac:dyDescent="0.35">
      <c r="AA887" s="193"/>
      <c r="AB887" s="193"/>
      <c r="AC887" s="216"/>
    </row>
    <row r="888" spans="27:29" x14ac:dyDescent="0.35">
      <c r="AA888" s="193"/>
      <c r="AB888" s="193"/>
      <c r="AC888" s="216"/>
    </row>
    <row r="889" spans="27:29" x14ac:dyDescent="0.35">
      <c r="AA889" s="193"/>
      <c r="AB889" s="193"/>
      <c r="AC889" s="216"/>
    </row>
    <row r="890" spans="27:29" x14ac:dyDescent="0.35">
      <c r="AA890" s="193"/>
      <c r="AB890" s="193"/>
      <c r="AC890" s="216"/>
    </row>
    <row r="891" spans="27:29" x14ac:dyDescent="0.35">
      <c r="AA891" s="193"/>
      <c r="AB891" s="193"/>
      <c r="AC891" s="216"/>
    </row>
    <row r="892" spans="27:29" x14ac:dyDescent="0.35">
      <c r="AA892" s="193"/>
      <c r="AB892" s="193"/>
      <c r="AC892" s="216"/>
    </row>
    <row r="893" spans="27:29" x14ac:dyDescent="0.35">
      <c r="AA893" s="193"/>
      <c r="AB893" s="193"/>
      <c r="AC893" s="216"/>
    </row>
    <row r="894" spans="27:29" x14ac:dyDescent="0.35">
      <c r="AA894" s="193"/>
      <c r="AB894" s="193"/>
      <c r="AC894" s="216"/>
    </row>
    <row r="895" spans="27:29" x14ac:dyDescent="0.35">
      <c r="AA895" s="193"/>
      <c r="AB895" s="193"/>
      <c r="AC895" s="216"/>
    </row>
    <row r="896" spans="27:29" x14ac:dyDescent="0.35">
      <c r="AA896" s="193"/>
      <c r="AB896" s="193"/>
      <c r="AC896" s="216"/>
    </row>
    <row r="897" spans="27:29" x14ac:dyDescent="0.35">
      <c r="AA897" s="193"/>
      <c r="AB897" s="193"/>
      <c r="AC897" s="216"/>
    </row>
    <row r="898" spans="27:29" x14ac:dyDescent="0.35">
      <c r="AA898" s="193"/>
      <c r="AB898" s="193"/>
      <c r="AC898" s="216"/>
    </row>
    <row r="899" spans="27:29" x14ac:dyDescent="0.35">
      <c r="AA899" s="193"/>
      <c r="AB899" s="193"/>
      <c r="AC899" s="216"/>
    </row>
    <row r="900" spans="27:29" x14ac:dyDescent="0.35">
      <c r="AA900" s="193"/>
      <c r="AB900" s="193"/>
      <c r="AC900" s="216"/>
    </row>
    <row r="901" spans="27:29" x14ac:dyDescent="0.35">
      <c r="AA901" s="193"/>
      <c r="AB901" s="193"/>
      <c r="AC901" s="216"/>
    </row>
    <row r="902" spans="27:29" x14ac:dyDescent="0.35">
      <c r="AA902" s="193"/>
      <c r="AB902" s="193"/>
      <c r="AC902" s="216"/>
    </row>
    <row r="903" spans="27:29" x14ac:dyDescent="0.35">
      <c r="AA903" s="193"/>
      <c r="AB903" s="193"/>
      <c r="AC903" s="216"/>
    </row>
    <row r="904" spans="27:29" x14ac:dyDescent="0.35">
      <c r="AA904" s="193"/>
      <c r="AB904" s="193"/>
      <c r="AC904" s="216"/>
    </row>
    <row r="905" spans="27:29" x14ac:dyDescent="0.35">
      <c r="AA905" s="193"/>
      <c r="AB905" s="193"/>
      <c r="AC905" s="216"/>
    </row>
    <row r="906" spans="27:29" x14ac:dyDescent="0.35">
      <c r="AA906" s="193"/>
      <c r="AB906" s="193"/>
      <c r="AC906" s="216"/>
    </row>
    <row r="907" spans="27:29" x14ac:dyDescent="0.35">
      <c r="AA907" s="193"/>
      <c r="AB907" s="193"/>
      <c r="AC907" s="216"/>
    </row>
    <row r="908" spans="27:29" x14ac:dyDescent="0.35">
      <c r="AA908" s="193"/>
      <c r="AB908" s="193"/>
      <c r="AC908" s="216"/>
    </row>
    <row r="909" spans="27:29" x14ac:dyDescent="0.35">
      <c r="AA909" s="193"/>
      <c r="AB909" s="193"/>
      <c r="AC909" s="216"/>
    </row>
    <row r="910" spans="27:29" x14ac:dyDescent="0.35">
      <c r="AA910" s="193"/>
      <c r="AB910" s="193"/>
      <c r="AC910" s="216"/>
    </row>
    <row r="911" spans="27:29" x14ac:dyDescent="0.35">
      <c r="AA911" s="193"/>
      <c r="AB911" s="193"/>
      <c r="AC911" s="216"/>
    </row>
    <row r="912" spans="27:29" x14ac:dyDescent="0.35">
      <c r="AA912" s="193"/>
      <c r="AB912" s="193"/>
      <c r="AC912" s="216"/>
    </row>
    <row r="913" spans="27:29" x14ac:dyDescent="0.35">
      <c r="AA913" s="193"/>
      <c r="AB913" s="193"/>
      <c r="AC913" s="216"/>
    </row>
    <row r="914" spans="27:29" x14ac:dyDescent="0.35">
      <c r="AA914" s="193"/>
      <c r="AB914" s="193"/>
      <c r="AC914" s="216"/>
    </row>
    <row r="915" spans="27:29" x14ac:dyDescent="0.35">
      <c r="AA915" s="193"/>
      <c r="AB915" s="193"/>
      <c r="AC915" s="216"/>
    </row>
    <row r="916" spans="27:29" x14ac:dyDescent="0.35">
      <c r="AA916" s="193"/>
      <c r="AB916" s="193"/>
      <c r="AC916" s="216"/>
    </row>
    <row r="917" spans="27:29" x14ac:dyDescent="0.35">
      <c r="AA917" s="193"/>
      <c r="AB917" s="193"/>
      <c r="AC917" s="216"/>
    </row>
    <row r="918" spans="27:29" x14ac:dyDescent="0.35">
      <c r="AA918" s="193"/>
      <c r="AB918" s="193"/>
      <c r="AC918" s="216"/>
    </row>
    <row r="919" spans="27:29" x14ac:dyDescent="0.35">
      <c r="AA919" s="193"/>
      <c r="AB919" s="193"/>
      <c r="AC919" s="216"/>
    </row>
    <row r="920" spans="27:29" x14ac:dyDescent="0.35">
      <c r="AA920" s="193"/>
      <c r="AB920" s="193"/>
      <c r="AC920" s="216"/>
    </row>
    <row r="921" spans="27:29" x14ac:dyDescent="0.35">
      <c r="AA921" s="193"/>
      <c r="AB921" s="193"/>
      <c r="AC921" s="216"/>
    </row>
    <row r="922" spans="27:29" x14ac:dyDescent="0.35">
      <c r="AA922" s="193"/>
      <c r="AB922" s="193"/>
      <c r="AC922" s="216"/>
    </row>
    <row r="923" spans="27:29" x14ac:dyDescent="0.35">
      <c r="AA923" s="193"/>
      <c r="AB923" s="193"/>
      <c r="AC923" s="216"/>
    </row>
    <row r="924" spans="27:29" x14ac:dyDescent="0.35">
      <c r="AA924" s="193"/>
      <c r="AB924" s="193"/>
      <c r="AC924" s="216"/>
    </row>
    <row r="925" spans="27:29" x14ac:dyDescent="0.35">
      <c r="AA925" s="193"/>
      <c r="AB925" s="193"/>
      <c r="AC925" s="216"/>
    </row>
    <row r="926" spans="27:29" x14ac:dyDescent="0.35">
      <c r="AA926" s="193"/>
      <c r="AB926" s="193"/>
      <c r="AC926" s="216"/>
    </row>
    <row r="927" spans="27:29" x14ac:dyDescent="0.35">
      <c r="AA927" s="193"/>
      <c r="AB927" s="193"/>
      <c r="AC927" s="216"/>
    </row>
    <row r="928" spans="27:29" x14ac:dyDescent="0.35">
      <c r="AA928" s="193"/>
      <c r="AB928" s="193"/>
      <c r="AC928" s="216"/>
    </row>
    <row r="929" spans="27:29" x14ac:dyDescent="0.35">
      <c r="AA929" s="193"/>
      <c r="AB929" s="193"/>
      <c r="AC929" s="216"/>
    </row>
    <row r="930" spans="27:29" x14ac:dyDescent="0.35">
      <c r="AA930" s="193"/>
      <c r="AB930" s="193"/>
      <c r="AC930" s="216"/>
    </row>
    <row r="931" spans="27:29" x14ac:dyDescent="0.35">
      <c r="AA931" s="193"/>
      <c r="AB931" s="193"/>
      <c r="AC931" s="216"/>
    </row>
    <row r="932" spans="27:29" x14ac:dyDescent="0.35">
      <c r="AA932" s="193"/>
      <c r="AB932" s="193"/>
      <c r="AC932" s="216"/>
    </row>
    <row r="933" spans="27:29" x14ac:dyDescent="0.35">
      <c r="AA933" s="193"/>
      <c r="AB933" s="193"/>
      <c r="AC933" s="216"/>
    </row>
    <row r="934" spans="27:29" x14ac:dyDescent="0.35">
      <c r="AA934" s="193"/>
      <c r="AB934" s="193"/>
      <c r="AC934" s="216"/>
    </row>
    <row r="935" spans="27:29" x14ac:dyDescent="0.35">
      <c r="AA935" s="193"/>
      <c r="AB935" s="193"/>
      <c r="AC935" s="216"/>
    </row>
    <row r="936" spans="27:29" x14ac:dyDescent="0.35">
      <c r="AA936" s="193"/>
      <c r="AB936" s="193"/>
      <c r="AC936" s="216"/>
    </row>
    <row r="937" spans="27:29" x14ac:dyDescent="0.35">
      <c r="AA937" s="193"/>
      <c r="AB937" s="193"/>
      <c r="AC937" s="216"/>
    </row>
    <row r="938" spans="27:29" x14ac:dyDescent="0.35">
      <c r="AA938" s="193"/>
      <c r="AB938" s="193"/>
      <c r="AC938" s="216"/>
    </row>
    <row r="939" spans="27:29" x14ac:dyDescent="0.35">
      <c r="AA939" s="193"/>
      <c r="AB939" s="193"/>
      <c r="AC939" s="216"/>
    </row>
    <row r="940" spans="27:29" x14ac:dyDescent="0.35">
      <c r="AA940" s="193"/>
      <c r="AB940" s="193"/>
      <c r="AC940" s="216"/>
    </row>
    <row r="941" spans="27:29" x14ac:dyDescent="0.35">
      <c r="AA941" s="193"/>
      <c r="AB941" s="193"/>
      <c r="AC941" s="216"/>
    </row>
    <row r="942" spans="27:29" x14ac:dyDescent="0.35">
      <c r="AA942" s="193"/>
      <c r="AB942" s="193"/>
      <c r="AC942" s="216"/>
    </row>
    <row r="943" spans="27:29" x14ac:dyDescent="0.35">
      <c r="AA943" s="193"/>
      <c r="AB943" s="193"/>
      <c r="AC943" s="216"/>
    </row>
    <row r="944" spans="27:29" x14ac:dyDescent="0.35">
      <c r="AA944" s="193"/>
      <c r="AB944" s="193"/>
      <c r="AC944" s="216"/>
    </row>
    <row r="945" spans="27:29" x14ac:dyDescent="0.35">
      <c r="AA945" s="193"/>
      <c r="AB945" s="193"/>
      <c r="AC945" s="216"/>
    </row>
    <row r="946" spans="27:29" x14ac:dyDescent="0.35">
      <c r="AA946" s="193"/>
      <c r="AB946" s="193"/>
      <c r="AC946" s="216"/>
    </row>
    <row r="947" spans="27:29" x14ac:dyDescent="0.35">
      <c r="AA947" s="193"/>
      <c r="AB947" s="193"/>
      <c r="AC947" s="216"/>
    </row>
    <row r="948" spans="27:29" x14ac:dyDescent="0.35">
      <c r="AA948" s="193"/>
      <c r="AB948" s="193"/>
      <c r="AC948" s="216"/>
    </row>
    <row r="949" spans="27:29" x14ac:dyDescent="0.35">
      <c r="AA949" s="193"/>
      <c r="AB949" s="193"/>
      <c r="AC949" s="216"/>
    </row>
    <row r="950" spans="27:29" x14ac:dyDescent="0.35">
      <c r="AA950" s="193"/>
      <c r="AB950" s="193"/>
      <c r="AC950" s="216"/>
    </row>
    <row r="951" spans="27:29" x14ac:dyDescent="0.35">
      <c r="AA951" s="193"/>
      <c r="AB951" s="193"/>
      <c r="AC951" s="216"/>
    </row>
    <row r="952" spans="27:29" x14ac:dyDescent="0.35">
      <c r="AA952" s="193"/>
      <c r="AB952" s="193"/>
      <c r="AC952" s="216"/>
    </row>
    <row r="953" spans="27:29" x14ac:dyDescent="0.35">
      <c r="AA953" s="193"/>
      <c r="AB953" s="193"/>
      <c r="AC953" s="216"/>
    </row>
    <row r="954" spans="27:29" x14ac:dyDescent="0.35">
      <c r="AA954" s="193"/>
      <c r="AB954" s="193"/>
      <c r="AC954" s="216"/>
    </row>
    <row r="955" spans="27:29" x14ac:dyDescent="0.35">
      <c r="AA955" s="193"/>
      <c r="AB955" s="193"/>
      <c r="AC955" s="216"/>
    </row>
    <row r="956" spans="27:29" x14ac:dyDescent="0.35">
      <c r="AA956" s="193"/>
      <c r="AB956" s="193"/>
      <c r="AC956" s="216"/>
    </row>
    <row r="957" spans="27:29" x14ac:dyDescent="0.35">
      <c r="AA957" s="193"/>
      <c r="AB957" s="193"/>
      <c r="AC957" s="216"/>
    </row>
    <row r="958" spans="27:29" x14ac:dyDescent="0.35">
      <c r="AA958" s="193"/>
      <c r="AB958" s="193"/>
      <c r="AC958" s="216"/>
    </row>
    <row r="959" spans="27:29" x14ac:dyDescent="0.35">
      <c r="AA959" s="193"/>
      <c r="AB959" s="193"/>
      <c r="AC959" s="216"/>
    </row>
    <row r="960" spans="27:29" x14ac:dyDescent="0.35">
      <c r="AA960" s="193"/>
      <c r="AB960" s="193"/>
      <c r="AC960" s="216"/>
    </row>
    <row r="961" spans="27:29" x14ac:dyDescent="0.35">
      <c r="AA961" s="193"/>
      <c r="AB961" s="193"/>
      <c r="AC961" s="216"/>
    </row>
    <row r="962" spans="27:29" x14ac:dyDescent="0.35">
      <c r="AA962" s="193"/>
      <c r="AB962" s="193"/>
      <c r="AC962" s="216"/>
    </row>
    <row r="963" spans="27:29" x14ac:dyDescent="0.35">
      <c r="AA963" s="193"/>
      <c r="AB963" s="193"/>
      <c r="AC963" s="216"/>
    </row>
    <row r="964" spans="27:29" x14ac:dyDescent="0.35">
      <c r="AA964" s="193"/>
      <c r="AB964" s="193"/>
      <c r="AC964" s="216"/>
    </row>
    <row r="965" spans="27:29" x14ac:dyDescent="0.35">
      <c r="AA965" s="193"/>
      <c r="AB965" s="193"/>
      <c r="AC965" s="216"/>
    </row>
    <row r="966" spans="27:29" x14ac:dyDescent="0.35">
      <c r="AA966" s="193"/>
      <c r="AB966" s="193"/>
      <c r="AC966" s="216"/>
    </row>
    <row r="967" spans="27:29" x14ac:dyDescent="0.35">
      <c r="AA967" s="193"/>
      <c r="AB967" s="193"/>
      <c r="AC967" s="216"/>
    </row>
    <row r="968" spans="27:29" x14ac:dyDescent="0.35">
      <c r="AA968" s="193"/>
      <c r="AB968" s="193"/>
      <c r="AC968" s="216"/>
    </row>
    <row r="969" spans="27:29" x14ac:dyDescent="0.35">
      <c r="AA969" s="193"/>
      <c r="AB969" s="193"/>
      <c r="AC969" s="216"/>
    </row>
    <row r="970" spans="27:29" x14ac:dyDescent="0.35">
      <c r="AA970" s="193"/>
      <c r="AB970" s="193"/>
      <c r="AC970" s="216"/>
    </row>
    <row r="971" spans="27:29" x14ac:dyDescent="0.35">
      <c r="AA971" s="193"/>
      <c r="AB971" s="193"/>
      <c r="AC971" s="216"/>
    </row>
    <row r="972" spans="27:29" x14ac:dyDescent="0.35">
      <c r="AA972" s="193"/>
      <c r="AB972" s="193"/>
      <c r="AC972" s="216"/>
    </row>
    <row r="973" spans="27:29" x14ac:dyDescent="0.35">
      <c r="AA973" s="193"/>
      <c r="AB973" s="193"/>
      <c r="AC973" s="216"/>
    </row>
    <row r="974" spans="27:29" x14ac:dyDescent="0.35">
      <c r="AA974" s="193"/>
      <c r="AB974" s="193"/>
      <c r="AC974" s="216"/>
    </row>
    <row r="975" spans="27:29" x14ac:dyDescent="0.35">
      <c r="AA975" s="193"/>
      <c r="AB975" s="193"/>
      <c r="AC975" s="216"/>
    </row>
    <row r="976" spans="27:29" x14ac:dyDescent="0.35">
      <c r="AA976" s="193"/>
      <c r="AB976" s="193"/>
      <c r="AC976" s="216"/>
    </row>
    <row r="977" spans="27:29" x14ac:dyDescent="0.35">
      <c r="AA977" s="193"/>
      <c r="AB977" s="193"/>
      <c r="AC977" s="216"/>
    </row>
    <row r="978" spans="27:29" x14ac:dyDescent="0.35">
      <c r="AA978" s="193"/>
      <c r="AB978" s="193"/>
      <c r="AC978" s="216"/>
    </row>
    <row r="979" spans="27:29" x14ac:dyDescent="0.35">
      <c r="AA979" s="193"/>
      <c r="AB979" s="193"/>
      <c r="AC979" s="216"/>
    </row>
    <row r="980" spans="27:29" x14ac:dyDescent="0.35">
      <c r="AA980" s="193"/>
      <c r="AB980" s="193"/>
      <c r="AC980" s="216"/>
    </row>
    <row r="981" spans="27:29" x14ac:dyDescent="0.35">
      <c r="AA981" s="193"/>
      <c r="AB981" s="193"/>
      <c r="AC981" s="216"/>
    </row>
    <row r="982" spans="27:29" x14ac:dyDescent="0.35">
      <c r="AA982" s="193"/>
      <c r="AB982" s="193"/>
      <c r="AC982" s="216"/>
    </row>
    <row r="983" spans="27:29" x14ac:dyDescent="0.35">
      <c r="AA983" s="193"/>
      <c r="AB983" s="193"/>
      <c r="AC983" s="216"/>
    </row>
    <row r="984" spans="27:29" x14ac:dyDescent="0.35">
      <c r="AA984" s="193"/>
      <c r="AB984" s="193"/>
      <c r="AC984" s="216"/>
    </row>
    <row r="985" spans="27:29" x14ac:dyDescent="0.35">
      <c r="AA985" s="193"/>
      <c r="AB985" s="193"/>
      <c r="AC985" s="216"/>
    </row>
    <row r="986" spans="27:29" x14ac:dyDescent="0.35">
      <c r="AA986" s="193"/>
      <c r="AB986" s="193"/>
      <c r="AC986" s="216"/>
    </row>
    <row r="987" spans="27:29" x14ac:dyDescent="0.35">
      <c r="AA987" s="193"/>
      <c r="AB987" s="193"/>
      <c r="AC987" s="216"/>
    </row>
    <row r="988" spans="27:29" x14ac:dyDescent="0.35">
      <c r="AA988" s="193"/>
      <c r="AB988" s="193"/>
      <c r="AC988" s="216"/>
    </row>
    <row r="989" spans="27:29" x14ac:dyDescent="0.35">
      <c r="AA989" s="193"/>
      <c r="AB989" s="193"/>
      <c r="AC989" s="216"/>
    </row>
    <row r="990" spans="27:29" x14ac:dyDescent="0.35">
      <c r="AA990" s="193"/>
      <c r="AB990" s="193"/>
      <c r="AC990" s="216"/>
    </row>
    <row r="991" spans="27:29" x14ac:dyDescent="0.35">
      <c r="AA991" s="193"/>
      <c r="AB991" s="193"/>
      <c r="AC991" s="216"/>
    </row>
    <row r="992" spans="27:29" x14ac:dyDescent="0.35">
      <c r="AA992" s="193"/>
      <c r="AB992" s="193"/>
      <c r="AC992" s="216"/>
    </row>
    <row r="993" spans="27:29" x14ac:dyDescent="0.35">
      <c r="AA993" s="193"/>
      <c r="AB993" s="193"/>
      <c r="AC993" s="216"/>
    </row>
    <row r="994" spans="27:29" x14ac:dyDescent="0.35">
      <c r="AA994" s="193"/>
      <c r="AB994" s="193"/>
      <c r="AC994" s="216"/>
    </row>
    <row r="995" spans="27:29" x14ac:dyDescent="0.35">
      <c r="AA995" s="193"/>
      <c r="AB995" s="193"/>
      <c r="AC995" s="216"/>
    </row>
    <row r="996" spans="27:29" x14ac:dyDescent="0.35">
      <c r="AA996" s="193"/>
      <c r="AB996" s="193"/>
      <c r="AC996" s="216"/>
    </row>
    <row r="997" spans="27:29" x14ac:dyDescent="0.35">
      <c r="AA997" s="193"/>
      <c r="AB997" s="193"/>
      <c r="AC997" s="216"/>
    </row>
    <row r="998" spans="27:29" x14ac:dyDescent="0.35">
      <c r="AA998" s="193"/>
      <c r="AB998" s="193"/>
      <c r="AC998" s="216"/>
    </row>
    <row r="999" spans="27:29" x14ac:dyDescent="0.35">
      <c r="AA999" s="193"/>
      <c r="AB999" s="193"/>
      <c r="AC999" s="216"/>
    </row>
    <row r="1000" spans="27:29" x14ac:dyDescent="0.35">
      <c r="AA1000" s="193"/>
      <c r="AB1000" s="193"/>
      <c r="AC1000" s="216"/>
    </row>
    <row r="1001" spans="27:29" x14ac:dyDescent="0.35">
      <c r="AA1001" s="193"/>
      <c r="AB1001" s="193"/>
      <c r="AC1001" s="216"/>
    </row>
    <row r="1002" spans="27:29" x14ac:dyDescent="0.35">
      <c r="AA1002" s="193"/>
      <c r="AB1002" s="193"/>
      <c r="AC1002" s="216"/>
    </row>
    <row r="1003" spans="27:29" x14ac:dyDescent="0.35">
      <c r="AA1003" s="193"/>
      <c r="AB1003" s="193"/>
      <c r="AC1003" s="216"/>
    </row>
    <row r="1004" spans="27:29" x14ac:dyDescent="0.35">
      <c r="AA1004" s="193"/>
      <c r="AB1004" s="193"/>
      <c r="AC1004" s="216"/>
    </row>
    <row r="1005" spans="27:29" x14ac:dyDescent="0.35">
      <c r="AA1005" s="193"/>
      <c r="AB1005" s="193"/>
      <c r="AC1005" s="216"/>
    </row>
    <row r="1006" spans="27:29" x14ac:dyDescent="0.35">
      <c r="AA1006" s="193"/>
      <c r="AB1006" s="193"/>
      <c r="AC1006" s="216"/>
    </row>
    <row r="1007" spans="27:29" x14ac:dyDescent="0.35">
      <c r="AA1007" s="193"/>
      <c r="AB1007" s="193"/>
      <c r="AC1007" s="216"/>
    </row>
    <row r="1008" spans="27:29" x14ac:dyDescent="0.35">
      <c r="AA1008" s="193"/>
      <c r="AB1008" s="193"/>
      <c r="AC1008" s="216"/>
    </row>
    <row r="1009" spans="27:29" x14ac:dyDescent="0.35">
      <c r="AA1009" s="193"/>
      <c r="AB1009" s="193"/>
      <c r="AC1009" s="216"/>
    </row>
    <row r="1010" spans="27:29" x14ac:dyDescent="0.35">
      <c r="AA1010" s="193"/>
      <c r="AB1010" s="193"/>
      <c r="AC1010" s="216"/>
    </row>
    <row r="1011" spans="27:29" x14ac:dyDescent="0.35">
      <c r="AA1011" s="193"/>
      <c r="AB1011" s="193"/>
      <c r="AC1011" s="216"/>
    </row>
    <row r="1012" spans="27:29" x14ac:dyDescent="0.35">
      <c r="AA1012" s="193"/>
      <c r="AB1012" s="193"/>
      <c r="AC1012" s="216"/>
    </row>
    <row r="1013" spans="27:29" x14ac:dyDescent="0.35">
      <c r="AA1013" s="193"/>
      <c r="AB1013" s="193"/>
      <c r="AC1013" s="216"/>
    </row>
    <row r="1014" spans="27:29" x14ac:dyDescent="0.35">
      <c r="AA1014" s="193"/>
      <c r="AB1014" s="193"/>
      <c r="AC1014" s="216"/>
    </row>
    <row r="1015" spans="27:29" x14ac:dyDescent="0.35">
      <c r="AA1015" s="193"/>
      <c r="AB1015" s="193"/>
      <c r="AC1015" s="216"/>
    </row>
    <row r="1016" spans="27:29" x14ac:dyDescent="0.35">
      <c r="AA1016" s="193"/>
      <c r="AB1016" s="193"/>
      <c r="AC1016" s="216"/>
    </row>
    <row r="1017" spans="27:29" x14ac:dyDescent="0.35">
      <c r="AA1017" s="193"/>
      <c r="AB1017" s="193"/>
      <c r="AC1017" s="216"/>
    </row>
    <row r="1018" spans="27:29" x14ac:dyDescent="0.35">
      <c r="AA1018" s="193"/>
      <c r="AB1018" s="193"/>
      <c r="AC1018" s="216"/>
    </row>
    <row r="1019" spans="27:29" x14ac:dyDescent="0.35">
      <c r="AA1019" s="193"/>
      <c r="AB1019" s="193"/>
      <c r="AC1019" s="216"/>
    </row>
    <row r="1020" spans="27:29" x14ac:dyDescent="0.35">
      <c r="AA1020" s="193"/>
      <c r="AB1020" s="193"/>
      <c r="AC1020" s="216"/>
    </row>
    <row r="1021" spans="27:29" x14ac:dyDescent="0.35">
      <c r="AA1021" s="193"/>
      <c r="AB1021" s="193"/>
      <c r="AC1021" s="216"/>
    </row>
    <row r="1022" spans="27:29" x14ac:dyDescent="0.35">
      <c r="AA1022" s="193"/>
      <c r="AB1022" s="193"/>
      <c r="AC1022" s="216"/>
    </row>
    <row r="1023" spans="27:29" x14ac:dyDescent="0.35">
      <c r="AA1023" s="193"/>
      <c r="AB1023" s="193"/>
      <c r="AC1023" s="216"/>
    </row>
    <row r="1024" spans="27:29" x14ac:dyDescent="0.35">
      <c r="AA1024" s="193"/>
      <c r="AB1024" s="193"/>
      <c r="AC1024" s="216"/>
    </row>
    <row r="1025" spans="27:29" x14ac:dyDescent="0.35">
      <c r="AA1025" s="193"/>
      <c r="AB1025" s="193"/>
      <c r="AC1025" s="216"/>
    </row>
    <row r="1026" spans="27:29" x14ac:dyDescent="0.35">
      <c r="AA1026" s="193"/>
      <c r="AB1026" s="193"/>
      <c r="AC1026" s="216"/>
    </row>
    <row r="1027" spans="27:29" x14ac:dyDescent="0.35">
      <c r="AA1027" s="193"/>
      <c r="AB1027" s="193"/>
      <c r="AC1027" s="216"/>
    </row>
    <row r="1028" spans="27:29" x14ac:dyDescent="0.35">
      <c r="AA1028" s="193"/>
      <c r="AB1028" s="193"/>
      <c r="AC1028" s="216"/>
    </row>
    <row r="1029" spans="27:29" x14ac:dyDescent="0.35">
      <c r="AA1029" s="193"/>
      <c r="AB1029" s="193"/>
      <c r="AC1029" s="216"/>
    </row>
    <row r="1030" spans="27:29" x14ac:dyDescent="0.35">
      <c r="AA1030" s="193"/>
      <c r="AB1030" s="193"/>
      <c r="AC1030" s="216"/>
    </row>
    <row r="1031" spans="27:29" x14ac:dyDescent="0.35">
      <c r="AA1031" s="193"/>
      <c r="AB1031" s="193"/>
      <c r="AC1031" s="216"/>
    </row>
    <row r="1032" spans="27:29" x14ac:dyDescent="0.35">
      <c r="AA1032" s="193"/>
      <c r="AB1032" s="193"/>
      <c r="AC1032" s="216"/>
    </row>
    <row r="1033" spans="27:29" x14ac:dyDescent="0.35">
      <c r="AA1033" s="193"/>
      <c r="AB1033" s="193"/>
      <c r="AC1033" s="216"/>
    </row>
    <row r="1034" spans="27:29" x14ac:dyDescent="0.35">
      <c r="AA1034" s="193"/>
      <c r="AB1034" s="193"/>
      <c r="AC1034" s="216"/>
    </row>
    <row r="1035" spans="27:29" x14ac:dyDescent="0.35">
      <c r="AA1035" s="193"/>
      <c r="AB1035" s="193"/>
      <c r="AC1035" s="216"/>
    </row>
    <row r="1036" spans="27:29" x14ac:dyDescent="0.35">
      <c r="AA1036" s="193"/>
      <c r="AB1036" s="193"/>
      <c r="AC1036" s="216"/>
    </row>
    <row r="1037" spans="27:29" x14ac:dyDescent="0.35">
      <c r="AA1037" s="193"/>
      <c r="AB1037" s="193"/>
      <c r="AC1037" s="216"/>
    </row>
    <row r="1038" spans="27:29" x14ac:dyDescent="0.35">
      <c r="AA1038" s="193"/>
      <c r="AB1038" s="193"/>
      <c r="AC1038" s="216"/>
    </row>
    <row r="1039" spans="27:29" x14ac:dyDescent="0.35">
      <c r="AA1039" s="193"/>
      <c r="AB1039" s="193"/>
      <c r="AC1039" s="216"/>
    </row>
    <row r="1040" spans="27:29" x14ac:dyDescent="0.35">
      <c r="AA1040" s="193"/>
      <c r="AB1040" s="193"/>
      <c r="AC1040" s="216"/>
    </row>
    <row r="1041" spans="27:29" x14ac:dyDescent="0.35">
      <c r="AA1041" s="193"/>
      <c r="AB1041" s="193"/>
      <c r="AC1041" s="216"/>
    </row>
    <row r="1042" spans="27:29" x14ac:dyDescent="0.35">
      <c r="AA1042" s="193"/>
      <c r="AB1042" s="193"/>
      <c r="AC1042" s="216"/>
    </row>
    <row r="1043" spans="27:29" x14ac:dyDescent="0.35">
      <c r="AA1043" s="193"/>
      <c r="AB1043" s="193"/>
      <c r="AC1043" s="216"/>
    </row>
    <row r="1044" spans="27:29" x14ac:dyDescent="0.35">
      <c r="AA1044" s="193"/>
      <c r="AB1044" s="193"/>
      <c r="AC1044" s="216"/>
    </row>
    <row r="1045" spans="27:29" x14ac:dyDescent="0.35">
      <c r="AA1045" s="193"/>
      <c r="AB1045" s="193"/>
      <c r="AC1045" s="216"/>
    </row>
    <row r="1046" spans="27:29" x14ac:dyDescent="0.35">
      <c r="AA1046" s="193"/>
      <c r="AB1046" s="193"/>
      <c r="AC1046" s="216"/>
    </row>
    <row r="1047" spans="27:29" x14ac:dyDescent="0.35">
      <c r="AA1047" s="193"/>
      <c r="AB1047" s="193"/>
      <c r="AC1047" s="216"/>
    </row>
    <row r="1048" spans="27:29" x14ac:dyDescent="0.35">
      <c r="AA1048" s="193"/>
      <c r="AB1048" s="193"/>
      <c r="AC1048" s="216"/>
    </row>
    <row r="1049" spans="27:29" x14ac:dyDescent="0.35">
      <c r="AA1049" s="193"/>
      <c r="AB1049" s="193"/>
      <c r="AC1049" s="216"/>
    </row>
    <row r="1050" spans="27:29" x14ac:dyDescent="0.35">
      <c r="AA1050" s="193"/>
      <c r="AB1050" s="193"/>
      <c r="AC1050" s="216"/>
    </row>
    <row r="1051" spans="27:29" x14ac:dyDescent="0.35">
      <c r="AA1051" s="193"/>
      <c r="AB1051" s="193"/>
      <c r="AC1051" s="216"/>
    </row>
    <row r="1052" spans="27:29" x14ac:dyDescent="0.35">
      <c r="AA1052" s="193"/>
      <c r="AB1052" s="193"/>
      <c r="AC1052" s="216"/>
    </row>
    <row r="1053" spans="27:29" x14ac:dyDescent="0.35">
      <c r="AA1053" s="193"/>
      <c r="AB1053" s="193"/>
      <c r="AC1053" s="216"/>
    </row>
    <row r="1054" spans="27:29" x14ac:dyDescent="0.35">
      <c r="AA1054" s="193"/>
      <c r="AB1054" s="193"/>
      <c r="AC1054" s="216"/>
    </row>
    <row r="1055" spans="27:29" x14ac:dyDescent="0.35">
      <c r="AA1055" s="193"/>
      <c r="AB1055" s="193"/>
      <c r="AC1055" s="216"/>
    </row>
    <row r="1056" spans="27:29" x14ac:dyDescent="0.35">
      <c r="AA1056" s="193"/>
      <c r="AB1056" s="193"/>
      <c r="AC1056" s="216"/>
    </row>
    <row r="1057" spans="27:29" x14ac:dyDescent="0.35">
      <c r="AA1057" s="193"/>
      <c r="AB1057" s="193"/>
      <c r="AC1057" s="216"/>
    </row>
    <row r="1058" spans="27:29" x14ac:dyDescent="0.35">
      <c r="AA1058" s="193"/>
      <c r="AB1058" s="193"/>
      <c r="AC1058" s="216"/>
    </row>
    <row r="1059" spans="27:29" x14ac:dyDescent="0.35">
      <c r="AA1059" s="193"/>
      <c r="AB1059" s="193"/>
      <c r="AC1059" s="216"/>
    </row>
    <row r="1060" spans="27:29" x14ac:dyDescent="0.35">
      <c r="AA1060" s="193"/>
      <c r="AB1060" s="193"/>
      <c r="AC1060" s="216"/>
    </row>
    <row r="1061" spans="27:29" x14ac:dyDescent="0.35">
      <c r="AA1061" s="193"/>
      <c r="AB1061" s="193"/>
      <c r="AC1061" s="216"/>
    </row>
    <row r="1062" spans="27:29" x14ac:dyDescent="0.35">
      <c r="AA1062" s="193"/>
      <c r="AB1062" s="193"/>
      <c r="AC1062" s="216"/>
    </row>
    <row r="1063" spans="27:29" x14ac:dyDescent="0.35">
      <c r="AA1063" s="193"/>
      <c r="AB1063" s="193"/>
      <c r="AC1063" s="216"/>
    </row>
    <row r="1064" spans="27:29" x14ac:dyDescent="0.35">
      <c r="AA1064" s="193"/>
      <c r="AB1064" s="193"/>
      <c r="AC1064" s="216"/>
    </row>
    <row r="1065" spans="27:29" x14ac:dyDescent="0.35">
      <c r="AA1065" s="193"/>
      <c r="AB1065" s="193"/>
      <c r="AC1065" s="216"/>
    </row>
    <row r="1066" spans="27:29" x14ac:dyDescent="0.35">
      <c r="AA1066" s="193"/>
      <c r="AB1066" s="193"/>
      <c r="AC1066" s="216"/>
    </row>
    <row r="1067" spans="27:29" x14ac:dyDescent="0.35">
      <c r="AA1067" s="193"/>
      <c r="AB1067" s="193"/>
      <c r="AC1067" s="216"/>
    </row>
    <row r="1068" spans="27:29" x14ac:dyDescent="0.35">
      <c r="AA1068" s="193"/>
      <c r="AB1068" s="193"/>
      <c r="AC1068" s="216"/>
    </row>
    <row r="1069" spans="27:29" x14ac:dyDescent="0.35">
      <c r="AA1069" s="193"/>
      <c r="AB1069" s="193"/>
      <c r="AC1069" s="216"/>
    </row>
    <row r="1070" spans="27:29" x14ac:dyDescent="0.35">
      <c r="AA1070" s="193"/>
      <c r="AB1070" s="193"/>
      <c r="AC1070" s="216"/>
    </row>
    <row r="1071" spans="27:29" x14ac:dyDescent="0.35">
      <c r="AA1071" s="193"/>
      <c r="AB1071" s="193"/>
      <c r="AC1071" s="216"/>
    </row>
    <row r="1072" spans="27:29" x14ac:dyDescent="0.35">
      <c r="AA1072" s="193"/>
      <c r="AB1072" s="193"/>
      <c r="AC1072" s="216"/>
    </row>
    <row r="1073" spans="27:29" x14ac:dyDescent="0.35">
      <c r="AA1073" s="193"/>
      <c r="AB1073" s="193"/>
      <c r="AC1073" s="216"/>
    </row>
    <row r="1074" spans="27:29" x14ac:dyDescent="0.35">
      <c r="AA1074" s="193"/>
      <c r="AB1074" s="193"/>
      <c r="AC1074" s="216"/>
    </row>
    <row r="1075" spans="27:29" x14ac:dyDescent="0.35">
      <c r="AA1075" s="193"/>
      <c r="AB1075" s="193"/>
      <c r="AC1075" s="216"/>
    </row>
    <row r="1076" spans="27:29" x14ac:dyDescent="0.35">
      <c r="AA1076" s="193"/>
      <c r="AB1076" s="193"/>
      <c r="AC1076" s="216"/>
    </row>
    <row r="1077" spans="27:29" x14ac:dyDescent="0.35">
      <c r="AA1077" s="193"/>
      <c r="AB1077" s="193"/>
      <c r="AC1077" s="216"/>
    </row>
    <row r="1078" spans="27:29" x14ac:dyDescent="0.35">
      <c r="AA1078" s="193"/>
      <c r="AB1078" s="193"/>
      <c r="AC1078" s="216"/>
    </row>
    <row r="1079" spans="27:29" x14ac:dyDescent="0.35">
      <c r="AA1079" s="193"/>
      <c r="AB1079" s="193"/>
      <c r="AC1079" s="216"/>
    </row>
    <row r="1080" spans="27:29" x14ac:dyDescent="0.35">
      <c r="AA1080" s="193"/>
      <c r="AB1080" s="193"/>
      <c r="AC1080" s="216"/>
    </row>
    <row r="1081" spans="27:29" x14ac:dyDescent="0.35">
      <c r="AA1081" s="193"/>
      <c r="AB1081" s="193"/>
      <c r="AC1081" s="216"/>
    </row>
    <row r="1082" spans="27:29" x14ac:dyDescent="0.35">
      <c r="AA1082" s="193"/>
      <c r="AB1082" s="193"/>
      <c r="AC1082" s="216"/>
    </row>
    <row r="1083" spans="27:29" x14ac:dyDescent="0.35">
      <c r="AA1083" s="193"/>
      <c r="AB1083" s="193"/>
      <c r="AC1083" s="216"/>
    </row>
    <row r="1084" spans="27:29" x14ac:dyDescent="0.35">
      <c r="AA1084" s="193"/>
      <c r="AB1084" s="193"/>
      <c r="AC1084" s="216"/>
    </row>
    <row r="1085" spans="27:29" x14ac:dyDescent="0.35">
      <c r="AA1085" s="193"/>
      <c r="AB1085" s="193"/>
      <c r="AC1085" s="216"/>
    </row>
    <row r="1086" spans="27:29" x14ac:dyDescent="0.35">
      <c r="AA1086" s="193"/>
      <c r="AB1086" s="193"/>
      <c r="AC1086" s="216"/>
    </row>
    <row r="1087" spans="27:29" x14ac:dyDescent="0.35">
      <c r="AA1087" s="193"/>
      <c r="AB1087" s="193"/>
      <c r="AC1087" s="216"/>
    </row>
    <row r="1088" spans="27:29" x14ac:dyDescent="0.35">
      <c r="AA1088" s="193"/>
      <c r="AB1088" s="193"/>
      <c r="AC1088" s="216"/>
    </row>
    <row r="1089" spans="27:29" x14ac:dyDescent="0.35">
      <c r="AA1089" s="193"/>
      <c r="AB1089" s="193"/>
      <c r="AC1089" s="216"/>
    </row>
    <row r="1090" spans="27:29" x14ac:dyDescent="0.35">
      <c r="AA1090" s="193"/>
      <c r="AB1090" s="193"/>
      <c r="AC1090" s="216"/>
    </row>
    <row r="1091" spans="27:29" x14ac:dyDescent="0.35">
      <c r="AA1091" s="193"/>
      <c r="AB1091" s="193"/>
      <c r="AC1091" s="216"/>
    </row>
    <row r="1092" spans="27:29" x14ac:dyDescent="0.35">
      <c r="AA1092" s="193"/>
      <c r="AB1092" s="193"/>
      <c r="AC1092" s="216"/>
    </row>
    <row r="1093" spans="27:29" x14ac:dyDescent="0.35">
      <c r="AA1093" s="193"/>
      <c r="AB1093" s="193"/>
      <c r="AC1093" s="216"/>
    </row>
    <row r="1094" spans="27:29" x14ac:dyDescent="0.35">
      <c r="AA1094" s="193"/>
      <c r="AB1094" s="193"/>
      <c r="AC1094" s="216"/>
    </row>
    <row r="1095" spans="27:29" x14ac:dyDescent="0.35">
      <c r="AA1095" s="193"/>
      <c r="AB1095" s="193"/>
      <c r="AC1095" s="216"/>
    </row>
    <row r="1096" spans="27:29" x14ac:dyDescent="0.35">
      <c r="AA1096" s="193"/>
      <c r="AB1096" s="193"/>
      <c r="AC1096" s="216"/>
    </row>
    <row r="1097" spans="27:29" x14ac:dyDescent="0.35">
      <c r="AA1097" s="193"/>
      <c r="AB1097" s="193"/>
      <c r="AC1097" s="216"/>
    </row>
    <row r="1098" spans="27:29" x14ac:dyDescent="0.35">
      <c r="AA1098" s="193"/>
      <c r="AB1098" s="193"/>
      <c r="AC1098" s="216"/>
    </row>
    <row r="1099" spans="27:29" x14ac:dyDescent="0.35">
      <c r="AA1099" s="193"/>
      <c r="AB1099" s="193"/>
      <c r="AC1099" s="216"/>
    </row>
    <row r="1100" spans="27:29" x14ac:dyDescent="0.35">
      <c r="AA1100" s="193"/>
      <c r="AB1100" s="193"/>
      <c r="AC1100" s="216"/>
    </row>
    <row r="1101" spans="27:29" x14ac:dyDescent="0.35">
      <c r="AA1101" s="193"/>
      <c r="AB1101" s="193"/>
      <c r="AC1101" s="216"/>
    </row>
    <row r="1102" spans="27:29" x14ac:dyDescent="0.35">
      <c r="AA1102" s="193"/>
      <c r="AB1102" s="193"/>
      <c r="AC1102" s="216"/>
    </row>
    <row r="1103" spans="27:29" x14ac:dyDescent="0.35">
      <c r="AA1103" s="193"/>
      <c r="AB1103" s="193"/>
      <c r="AC1103" s="216"/>
    </row>
    <row r="1104" spans="27:29" x14ac:dyDescent="0.35">
      <c r="AA1104" s="193"/>
      <c r="AB1104" s="193"/>
      <c r="AC1104" s="216"/>
    </row>
    <row r="1105" spans="27:29" x14ac:dyDescent="0.35">
      <c r="AA1105" s="193"/>
      <c r="AB1105" s="193"/>
      <c r="AC1105" s="216"/>
    </row>
    <row r="1106" spans="27:29" x14ac:dyDescent="0.35">
      <c r="AA1106" s="193"/>
      <c r="AB1106" s="193"/>
      <c r="AC1106" s="216"/>
    </row>
    <row r="1107" spans="27:29" x14ac:dyDescent="0.35">
      <c r="AA1107" s="193"/>
      <c r="AB1107" s="193"/>
      <c r="AC1107" s="216"/>
    </row>
    <row r="1108" spans="27:29" x14ac:dyDescent="0.35">
      <c r="AA1108" s="193"/>
      <c r="AB1108" s="193"/>
      <c r="AC1108" s="216"/>
    </row>
    <row r="1109" spans="27:29" x14ac:dyDescent="0.35">
      <c r="AA1109" s="193"/>
      <c r="AB1109" s="193"/>
      <c r="AC1109" s="216"/>
    </row>
    <row r="1110" spans="27:29" x14ac:dyDescent="0.35">
      <c r="AA1110" s="193"/>
      <c r="AB1110" s="193"/>
      <c r="AC1110" s="216"/>
    </row>
    <row r="1111" spans="27:29" x14ac:dyDescent="0.35">
      <c r="AA1111" s="193"/>
      <c r="AB1111" s="193"/>
      <c r="AC1111" s="216"/>
    </row>
    <row r="1112" spans="27:29" x14ac:dyDescent="0.35">
      <c r="AA1112" s="193"/>
      <c r="AB1112" s="193"/>
      <c r="AC1112" s="216"/>
    </row>
    <row r="1113" spans="27:29" x14ac:dyDescent="0.35">
      <c r="AA1113" s="193"/>
      <c r="AB1113" s="193"/>
      <c r="AC1113" s="216"/>
    </row>
    <row r="1114" spans="27:29" x14ac:dyDescent="0.35">
      <c r="AA1114" s="193"/>
      <c r="AB1114" s="193"/>
      <c r="AC1114" s="216"/>
    </row>
    <row r="1115" spans="27:29" x14ac:dyDescent="0.35">
      <c r="AA1115" s="193"/>
      <c r="AB1115" s="193"/>
      <c r="AC1115" s="216"/>
    </row>
    <row r="1116" spans="27:29" x14ac:dyDescent="0.35">
      <c r="AA1116" s="193"/>
      <c r="AB1116" s="193"/>
      <c r="AC1116" s="216"/>
    </row>
    <row r="1117" spans="27:29" x14ac:dyDescent="0.35">
      <c r="AA1117" s="193"/>
      <c r="AB1117" s="193"/>
      <c r="AC1117" s="216"/>
    </row>
    <row r="1118" spans="27:29" x14ac:dyDescent="0.35">
      <c r="AA1118" s="193"/>
      <c r="AB1118" s="193"/>
      <c r="AC1118" s="216"/>
    </row>
    <row r="1119" spans="27:29" x14ac:dyDescent="0.35">
      <c r="AA1119" s="193"/>
      <c r="AB1119" s="193"/>
      <c r="AC1119" s="216"/>
    </row>
    <row r="1120" spans="27:29" x14ac:dyDescent="0.35">
      <c r="AA1120" s="193"/>
      <c r="AB1120" s="193"/>
      <c r="AC1120" s="216"/>
    </row>
    <row r="1121" spans="27:29" x14ac:dyDescent="0.35">
      <c r="AA1121" s="193"/>
      <c r="AB1121" s="193"/>
      <c r="AC1121" s="216"/>
    </row>
    <row r="1122" spans="27:29" x14ac:dyDescent="0.35">
      <c r="AA1122" s="193"/>
      <c r="AB1122" s="193"/>
      <c r="AC1122" s="216"/>
    </row>
    <row r="1123" spans="27:29" x14ac:dyDescent="0.35">
      <c r="AA1123" s="193"/>
      <c r="AB1123" s="193"/>
      <c r="AC1123" s="216"/>
    </row>
    <row r="1124" spans="27:29" x14ac:dyDescent="0.35">
      <c r="AA1124" s="193"/>
      <c r="AB1124" s="193"/>
      <c r="AC1124" s="216"/>
    </row>
    <row r="1125" spans="27:29" x14ac:dyDescent="0.35">
      <c r="AA1125" s="193"/>
      <c r="AB1125" s="193"/>
      <c r="AC1125" s="216"/>
    </row>
    <row r="1126" spans="27:29" x14ac:dyDescent="0.35">
      <c r="AA1126" s="193"/>
      <c r="AB1126" s="193"/>
      <c r="AC1126" s="216"/>
    </row>
    <row r="1127" spans="27:29" x14ac:dyDescent="0.35">
      <c r="AA1127" s="193"/>
      <c r="AB1127" s="193"/>
      <c r="AC1127" s="216"/>
    </row>
    <row r="1128" spans="27:29" x14ac:dyDescent="0.35">
      <c r="AA1128" s="193"/>
      <c r="AB1128" s="193"/>
      <c r="AC1128" s="216"/>
    </row>
    <row r="1129" spans="27:29" x14ac:dyDescent="0.35">
      <c r="AA1129" s="193"/>
      <c r="AB1129" s="193"/>
      <c r="AC1129" s="216"/>
    </row>
    <row r="1130" spans="27:29" x14ac:dyDescent="0.35">
      <c r="AA1130" s="193"/>
      <c r="AB1130" s="193"/>
      <c r="AC1130" s="216"/>
    </row>
    <row r="1131" spans="27:29" x14ac:dyDescent="0.35">
      <c r="AA1131" s="193"/>
      <c r="AB1131" s="193"/>
      <c r="AC1131" s="216"/>
    </row>
    <row r="1132" spans="27:29" x14ac:dyDescent="0.35">
      <c r="AA1132" s="193"/>
      <c r="AB1132" s="193"/>
      <c r="AC1132" s="216"/>
    </row>
    <row r="1133" spans="27:29" x14ac:dyDescent="0.35">
      <c r="AA1133" s="193"/>
      <c r="AB1133" s="193"/>
      <c r="AC1133" s="216"/>
    </row>
    <row r="1134" spans="27:29" x14ac:dyDescent="0.35">
      <c r="AA1134" s="193"/>
      <c r="AB1134" s="193"/>
      <c r="AC1134" s="216"/>
    </row>
    <row r="1135" spans="27:29" x14ac:dyDescent="0.35">
      <c r="AA1135" s="193"/>
      <c r="AB1135" s="193"/>
      <c r="AC1135" s="216"/>
    </row>
    <row r="1136" spans="27:29" x14ac:dyDescent="0.35">
      <c r="AA1136" s="193"/>
      <c r="AB1136" s="193"/>
      <c r="AC1136" s="216"/>
    </row>
    <row r="1137" spans="27:29" x14ac:dyDescent="0.35">
      <c r="AA1137" s="193"/>
      <c r="AB1137" s="193"/>
      <c r="AC1137" s="216"/>
    </row>
    <row r="1138" spans="27:29" x14ac:dyDescent="0.35">
      <c r="AA1138" s="193"/>
      <c r="AB1138" s="193"/>
      <c r="AC1138" s="216"/>
    </row>
    <row r="1139" spans="27:29" x14ac:dyDescent="0.35">
      <c r="AA1139" s="193"/>
      <c r="AB1139" s="193"/>
      <c r="AC1139" s="216"/>
    </row>
    <row r="1140" spans="27:29" x14ac:dyDescent="0.35">
      <c r="AA1140" s="193"/>
      <c r="AB1140" s="193"/>
      <c r="AC1140" s="216"/>
    </row>
    <row r="1141" spans="27:29" x14ac:dyDescent="0.35">
      <c r="AA1141" s="193"/>
      <c r="AB1141" s="193"/>
      <c r="AC1141" s="216"/>
    </row>
    <row r="1142" spans="27:29" x14ac:dyDescent="0.35">
      <c r="AA1142" s="193"/>
      <c r="AB1142" s="193"/>
      <c r="AC1142" s="216"/>
    </row>
    <row r="1143" spans="27:29" x14ac:dyDescent="0.35">
      <c r="AA1143" s="193"/>
      <c r="AB1143" s="193"/>
      <c r="AC1143" s="216"/>
    </row>
    <row r="1144" spans="27:29" x14ac:dyDescent="0.35">
      <c r="AA1144" s="193"/>
      <c r="AB1144" s="193"/>
      <c r="AC1144" s="216"/>
    </row>
    <row r="1145" spans="27:29" x14ac:dyDescent="0.35">
      <c r="AA1145" s="193"/>
      <c r="AB1145" s="193"/>
      <c r="AC1145" s="216"/>
    </row>
    <row r="1146" spans="27:29" x14ac:dyDescent="0.35">
      <c r="AA1146" s="193"/>
      <c r="AB1146" s="193"/>
      <c r="AC1146" s="216"/>
    </row>
    <row r="1147" spans="27:29" x14ac:dyDescent="0.35">
      <c r="AA1147" s="193"/>
      <c r="AB1147" s="193"/>
      <c r="AC1147" s="216"/>
    </row>
    <row r="1148" spans="27:29" x14ac:dyDescent="0.35">
      <c r="AA1148" s="193"/>
      <c r="AB1148" s="193"/>
      <c r="AC1148" s="216"/>
    </row>
    <row r="1149" spans="27:29" x14ac:dyDescent="0.35">
      <c r="AA1149" s="193"/>
      <c r="AB1149" s="193"/>
      <c r="AC1149" s="216"/>
    </row>
    <row r="1150" spans="27:29" x14ac:dyDescent="0.35">
      <c r="AA1150" s="193"/>
      <c r="AB1150" s="193"/>
      <c r="AC1150" s="216"/>
    </row>
    <row r="1151" spans="27:29" x14ac:dyDescent="0.35">
      <c r="AA1151" s="193"/>
      <c r="AB1151" s="193"/>
      <c r="AC1151" s="216"/>
    </row>
    <row r="1152" spans="27:29" x14ac:dyDescent="0.35">
      <c r="AA1152" s="193"/>
      <c r="AB1152" s="193"/>
      <c r="AC1152" s="216"/>
    </row>
    <row r="1153" spans="27:29" x14ac:dyDescent="0.35">
      <c r="AA1153" s="193"/>
      <c r="AB1153" s="193"/>
      <c r="AC1153" s="216"/>
    </row>
    <row r="1154" spans="27:29" x14ac:dyDescent="0.35">
      <c r="AA1154" s="193"/>
      <c r="AB1154" s="193"/>
      <c r="AC1154" s="216"/>
    </row>
    <row r="1155" spans="27:29" x14ac:dyDescent="0.35">
      <c r="AA1155" s="193"/>
      <c r="AB1155" s="193"/>
      <c r="AC1155" s="216"/>
    </row>
    <row r="1156" spans="27:29" x14ac:dyDescent="0.35">
      <c r="AA1156" s="193"/>
      <c r="AB1156" s="193"/>
      <c r="AC1156" s="216"/>
    </row>
    <row r="1157" spans="27:29" x14ac:dyDescent="0.35">
      <c r="AA1157" s="193"/>
      <c r="AB1157" s="193"/>
      <c r="AC1157" s="216"/>
    </row>
    <row r="1158" spans="27:29" x14ac:dyDescent="0.35">
      <c r="AA1158" s="193"/>
      <c r="AB1158" s="193"/>
      <c r="AC1158" s="216"/>
    </row>
    <row r="1159" spans="27:29" x14ac:dyDescent="0.35">
      <c r="AA1159" s="193"/>
      <c r="AB1159" s="193"/>
      <c r="AC1159" s="216"/>
    </row>
    <row r="1160" spans="27:29" x14ac:dyDescent="0.35">
      <c r="AA1160" s="193"/>
      <c r="AB1160" s="193"/>
      <c r="AC1160" s="216"/>
    </row>
    <row r="1161" spans="27:29" x14ac:dyDescent="0.35">
      <c r="AA1161" s="193"/>
      <c r="AB1161" s="193"/>
      <c r="AC1161" s="216"/>
    </row>
    <row r="1162" spans="27:29" x14ac:dyDescent="0.35">
      <c r="AA1162" s="193"/>
      <c r="AB1162" s="193"/>
      <c r="AC1162" s="216"/>
    </row>
    <row r="1163" spans="27:29" x14ac:dyDescent="0.35">
      <c r="AA1163" s="193"/>
      <c r="AB1163" s="193"/>
      <c r="AC1163" s="216"/>
    </row>
    <row r="1164" spans="27:29" x14ac:dyDescent="0.35">
      <c r="AA1164" s="193"/>
      <c r="AB1164" s="193"/>
      <c r="AC1164" s="216"/>
    </row>
    <row r="1165" spans="27:29" x14ac:dyDescent="0.35">
      <c r="AA1165" s="193"/>
      <c r="AB1165" s="193"/>
      <c r="AC1165" s="216"/>
    </row>
    <row r="1166" spans="27:29" x14ac:dyDescent="0.35">
      <c r="AA1166" s="193"/>
      <c r="AB1166" s="193"/>
      <c r="AC1166" s="216"/>
    </row>
    <row r="1167" spans="27:29" x14ac:dyDescent="0.35">
      <c r="AA1167" s="193"/>
      <c r="AB1167" s="193"/>
      <c r="AC1167" s="216"/>
    </row>
    <row r="1168" spans="27:29" x14ac:dyDescent="0.35">
      <c r="AA1168" s="193"/>
      <c r="AB1168" s="193"/>
      <c r="AC1168" s="216"/>
    </row>
    <row r="1169" spans="27:29" x14ac:dyDescent="0.35">
      <c r="AA1169" s="193"/>
      <c r="AB1169" s="193"/>
      <c r="AC1169" s="216"/>
    </row>
    <row r="1170" spans="27:29" x14ac:dyDescent="0.35">
      <c r="AA1170" s="193"/>
      <c r="AB1170" s="193"/>
      <c r="AC1170" s="216"/>
    </row>
    <row r="1171" spans="27:29" x14ac:dyDescent="0.35">
      <c r="AA1171" s="193"/>
      <c r="AB1171" s="193"/>
      <c r="AC1171" s="216"/>
    </row>
    <row r="1172" spans="27:29" x14ac:dyDescent="0.35">
      <c r="AA1172" s="193"/>
      <c r="AB1172" s="193"/>
      <c r="AC1172" s="216"/>
    </row>
    <row r="1173" spans="27:29" x14ac:dyDescent="0.35">
      <c r="AA1173" s="193"/>
      <c r="AB1173" s="193"/>
      <c r="AC1173" s="216"/>
    </row>
    <row r="1174" spans="27:29" x14ac:dyDescent="0.35">
      <c r="AA1174" s="193"/>
      <c r="AB1174" s="193"/>
      <c r="AC1174" s="216"/>
    </row>
    <row r="1175" spans="27:29" x14ac:dyDescent="0.35">
      <c r="AA1175" s="193"/>
      <c r="AB1175" s="193"/>
      <c r="AC1175" s="216"/>
    </row>
    <row r="1176" spans="27:29" x14ac:dyDescent="0.35">
      <c r="AA1176" s="193"/>
      <c r="AB1176" s="193"/>
      <c r="AC1176" s="216"/>
    </row>
    <row r="1177" spans="27:29" x14ac:dyDescent="0.35">
      <c r="AA1177" s="193"/>
      <c r="AB1177" s="193"/>
      <c r="AC1177" s="216"/>
    </row>
    <row r="1178" spans="27:29" x14ac:dyDescent="0.35">
      <c r="AA1178" s="193"/>
      <c r="AB1178" s="193"/>
      <c r="AC1178" s="216"/>
    </row>
    <row r="1179" spans="27:29" x14ac:dyDescent="0.35">
      <c r="AA1179" s="193"/>
      <c r="AB1179" s="193"/>
      <c r="AC1179" s="216"/>
    </row>
    <row r="1180" spans="27:29" x14ac:dyDescent="0.35">
      <c r="AA1180" s="193"/>
      <c r="AB1180" s="193"/>
      <c r="AC1180" s="216"/>
    </row>
    <row r="1181" spans="27:29" x14ac:dyDescent="0.35">
      <c r="AA1181" s="193"/>
      <c r="AB1181" s="193"/>
      <c r="AC1181" s="216"/>
    </row>
    <row r="1182" spans="27:29" x14ac:dyDescent="0.35">
      <c r="AA1182" s="193"/>
      <c r="AB1182" s="193"/>
      <c r="AC1182" s="216"/>
    </row>
    <row r="1183" spans="27:29" x14ac:dyDescent="0.35">
      <c r="AA1183" s="193"/>
      <c r="AB1183" s="193"/>
      <c r="AC1183" s="216"/>
    </row>
    <row r="1184" spans="27:29" x14ac:dyDescent="0.35">
      <c r="AA1184" s="193"/>
      <c r="AB1184" s="193"/>
      <c r="AC1184" s="216"/>
    </row>
    <row r="1185" spans="27:29" x14ac:dyDescent="0.35">
      <c r="AA1185" s="193"/>
      <c r="AB1185" s="193"/>
      <c r="AC1185" s="216"/>
    </row>
    <row r="1186" spans="27:29" x14ac:dyDescent="0.35">
      <c r="AA1186" s="193"/>
      <c r="AB1186" s="193"/>
      <c r="AC1186" s="216"/>
    </row>
    <row r="1187" spans="27:29" x14ac:dyDescent="0.35">
      <c r="AA1187" s="193"/>
      <c r="AB1187" s="193"/>
      <c r="AC1187" s="216"/>
    </row>
    <row r="1188" spans="27:29" x14ac:dyDescent="0.35">
      <c r="AA1188" s="193"/>
      <c r="AB1188" s="193"/>
      <c r="AC1188" s="216"/>
    </row>
    <row r="1189" spans="27:29" x14ac:dyDescent="0.35">
      <c r="AA1189" s="193"/>
      <c r="AB1189" s="193"/>
      <c r="AC1189" s="216"/>
    </row>
    <row r="1190" spans="27:29" x14ac:dyDescent="0.35">
      <c r="AA1190" s="193"/>
      <c r="AB1190" s="193"/>
      <c r="AC1190" s="216"/>
    </row>
    <row r="1191" spans="27:29" x14ac:dyDescent="0.35">
      <c r="AA1191" s="193"/>
      <c r="AB1191" s="193"/>
      <c r="AC1191" s="216"/>
    </row>
    <row r="1192" spans="27:29" x14ac:dyDescent="0.35">
      <c r="AA1192" s="193"/>
      <c r="AB1192" s="193"/>
      <c r="AC1192" s="216"/>
    </row>
    <row r="1193" spans="27:29" x14ac:dyDescent="0.35">
      <c r="AA1193" s="193"/>
      <c r="AB1193" s="193"/>
      <c r="AC1193" s="216"/>
    </row>
    <row r="1194" spans="27:29" x14ac:dyDescent="0.35">
      <c r="AA1194" s="193"/>
      <c r="AB1194" s="193"/>
      <c r="AC1194" s="216"/>
    </row>
    <row r="1195" spans="27:29" x14ac:dyDescent="0.35">
      <c r="AA1195" s="193"/>
      <c r="AB1195" s="193"/>
      <c r="AC1195" s="216"/>
    </row>
    <row r="1196" spans="27:29" x14ac:dyDescent="0.35">
      <c r="AA1196" s="193"/>
      <c r="AB1196" s="193"/>
      <c r="AC1196" s="216"/>
    </row>
    <row r="1197" spans="27:29" x14ac:dyDescent="0.35">
      <c r="AA1197" s="193"/>
      <c r="AB1197" s="193"/>
      <c r="AC1197" s="216"/>
    </row>
    <row r="1198" spans="27:29" x14ac:dyDescent="0.35">
      <c r="AA1198" s="193"/>
      <c r="AB1198" s="193"/>
      <c r="AC1198" s="216"/>
    </row>
    <row r="1199" spans="27:29" x14ac:dyDescent="0.35">
      <c r="AA1199" s="193"/>
      <c r="AB1199" s="193"/>
      <c r="AC1199" s="216"/>
    </row>
    <row r="1200" spans="27:29" x14ac:dyDescent="0.35">
      <c r="AA1200" s="193"/>
      <c r="AB1200" s="193"/>
      <c r="AC1200" s="216"/>
    </row>
    <row r="1201" spans="27:29" x14ac:dyDescent="0.35">
      <c r="AA1201" s="193"/>
      <c r="AB1201" s="193"/>
      <c r="AC1201" s="216"/>
    </row>
    <row r="1202" spans="27:29" x14ac:dyDescent="0.35">
      <c r="AA1202" s="193"/>
      <c r="AB1202" s="193"/>
      <c r="AC1202" s="216"/>
    </row>
    <row r="1203" spans="27:29" x14ac:dyDescent="0.35">
      <c r="AA1203" s="193"/>
      <c r="AB1203" s="193"/>
      <c r="AC1203" s="216"/>
    </row>
    <row r="1204" spans="27:29" x14ac:dyDescent="0.35">
      <c r="AA1204" s="193"/>
      <c r="AB1204" s="193"/>
      <c r="AC1204" s="216"/>
    </row>
    <row r="1205" spans="27:29" x14ac:dyDescent="0.35">
      <c r="AA1205" s="193"/>
      <c r="AB1205" s="193"/>
      <c r="AC1205" s="216"/>
    </row>
    <row r="1206" spans="27:29" x14ac:dyDescent="0.35">
      <c r="AA1206" s="193"/>
      <c r="AB1206" s="193"/>
      <c r="AC1206" s="216"/>
    </row>
    <row r="1207" spans="27:29" x14ac:dyDescent="0.35">
      <c r="AA1207" s="193"/>
      <c r="AB1207" s="193"/>
      <c r="AC1207" s="216"/>
    </row>
    <row r="1208" spans="27:29" x14ac:dyDescent="0.35">
      <c r="AA1208" s="193"/>
      <c r="AB1208" s="193"/>
      <c r="AC1208" s="216"/>
    </row>
    <row r="1209" spans="27:29" x14ac:dyDescent="0.35">
      <c r="AA1209" s="193"/>
      <c r="AB1209" s="193"/>
      <c r="AC1209" s="216"/>
    </row>
    <row r="1210" spans="27:29" x14ac:dyDescent="0.35">
      <c r="AA1210" s="193"/>
      <c r="AB1210" s="193"/>
      <c r="AC1210" s="216"/>
    </row>
    <row r="1211" spans="27:29" x14ac:dyDescent="0.35">
      <c r="AA1211" s="193"/>
      <c r="AB1211" s="193"/>
      <c r="AC1211" s="216"/>
    </row>
    <row r="1212" spans="27:29" x14ac:dyDescent="0.35">
      <c r="AA1212" s="193"/>
      <c r="AB1212" s="193"/>
      <c r="AC1212" s="216"/>
    </row>
    <row r="1213" spans="27:29" x14ac:dyDescent="0.35">
      <c r="AA1213" s="193"/>
      <c r="AB1213" s="193"/>
      <c r="AC1213" s="216"/>
    </row>
    <row r="1214" spans="27:29" x14ac:dyDescent="0.35">
      <c r="AA1214" s="193"/>
      <c r="AB1214" s="193"/>
      <c r="AC1214" s="216"/>
    </row>
    <row r="1215" spans="27:29" x14ac:dyDescent="0.35">
      <c r="AA1215" s="193"/>
      <c r="AB1215" s="193"/>
      <c r="AC1215" s="216"/>
    </row>
    <row r="1216" spans="27:29" x14ac:dyDescent="0.35">
      <c r="AA1216" s="193"/>
      <c r="AB1216" s="193"/>
      <c r="AC1216" s="216"/>
    </row>
    <row r="1217" spans="27:29" x14ac:dyDescent="0.35">
      <c r="AA1217" s="193"/>
      <c r="AB1217" s="193"/>
      <c r="AC1217" s="216"/>
    </row>
    <row r="1218" spans="27:29" x14ac:dyDescent="0.35">
      <c r="AA1218" s="193"/>
      <c r="AB1218" s="193"/>
      <c r="AC1218" s="216"/>
    </row>
    <row r="1219" spans="27:29" x14ac:dyDescent="0.35">
      <c r="AA1219" s="193"/>
      <c r="AB1219" s="193"/>
      <c r="AC1219" s="216"/>
    </row>
    <row r="1220" spans="27:29" x14ac:dyDescent="0.35">
      <c r="AA1220" s="193"/>
      <c r="AB1220" s="193"/>
      <c r="AC1220" s="216"/>
    </row>
    <row r="1221" spans="27:29" x14ac:dyDescent="0.35">
      <c r="AA1221" s="193"/>
      <c r="AB1221" s="193"/>
      <c r="AC1221" s="216"/>
    </row>
    <row r="1222" spans="27:29" x14ac:dyDescent="0.35">
      <c r="AA1222" s="193"/>
      <c r="AB1222" s="193"/>
      <c r="AC1222" s="216"/>
    </row>
    <row r="1223" spans="27:29" x14ac:dyDescent="0.35">
      <c r="AA1223" s="193"/>
      <c r="AB1223" s="193"/>
      <c r="AC1223" s="216"/>
    </row>
    <row r="1224" spans="27:29" x14ac:dyDescent="0.35">
      <c r="AA1224" s="193"/>
      <c r="AB1224" s="193"/>
      <c r="AC1224" s="216"/>
    </row>
    <row r="1225" spans="27:29" x14ac:dyDescent="0.35">
      <c r="AA1225" s="193"/>
      <c r="AB1225" s="193"/>
      <c r="AC1225" s="216"/>
    </row>
    <row r="1226" spans="27:29" x14ac:dyDescent="0.35">
      <c r="AA1226" s="193"/>
      <c r="AB1226" s="193"/>
      <c r="AC1226" s="216"/>
    </row>
    <row r="1227" spans="27:29" x14ac:dyDescent="0.35">
      <c r="AA1227" s="193"/>
      <c r="AB1227" s="193"/>
      <c r="AC1227" s="216"/>
    </row>
    <row r="1228" spans="27:29" x14ac:dyDescent="0.35">
      <c r="AA1228" s="193"/>
      <c r="AB1228" s="193"/>
      <c r="AC1228" s="216"/>
    </row>
    <row r="1229" spans="27:29" x14ac:dyDescent="0.35">
      <c r="AA1229" s="193"/>
      <c r="AB1229" s="193"/>
      <c r="AC1229" s="216"/>
    </row>
    <row r="1230" spans="27:29" x14ac:dyDescent="0.35">
      <c r="AA1230" s="193"/>
      <c r="AB1230" s="193"/>
      <c r="AC1230" s="216"/>
    </row>
    <row r="1231" spans="27:29" x14ac:dyDescent="0.35">
      <c r="AA1231" s="193"/>
      <c r="AB1231" s="193"/>
      <c r="AC1231" s="216"/>
    </row>
    <row r="1232" spans="27:29" x14ac:dyDescent="0.35">
      <c r="AA1232" s="193"/>
      <c r="AB1232" s="193"/>
      <c r="AC1232" s="216"/>
    </row>
    <row r="1233" spans="27:29" x14ac:dyDescent="0.35">
      <c r="AA1233" s="193"/>
      <c r="AB1233" s="193"/>
      <c r="AC1233" s="216"/>
    </row>
    <row r="1234" spans="27:29" x14ac:dyDescent="0.35">
      <c r="AA1234" s="193"/>
      <c r="AB1234" s="193"/>
      <c r="AC1234" s="216"/>
    </row>
    <row r="1235" spans="27:29" x14ac:dyDescent="0.35">
      <c r="AA1235" s="193"/>
      <c r="AB1235" s="193"/>
      <c r="AC1235" s="216"/>
    </row>
    <row r="1236" spans="27:29" x14ac:dyDescent="0.35">
      <c r="AA1236" s="193"/>
      <c r="AB1236" s="193"/>
      <c r="AC1236" s="216"/>
    </row>
    <row r="1237" spans="27:29" x14ac:dyDescent="0.35">
      <c r="AA1237" s="193"/>
      <c r="AB1237" s="193"/>
      <c r="AC1237" s="216"/>
    </row>
    <row r="1238" spans="27:29" x14ac:dyDescent="0.35">
      <c r="AA1238" s="193"/>
      <c r="AB1238" s="193"/>
      <c r="AC1238" s="216"/>
    </row>
    <row r="1239" spans="27:29" x14ac:dyDescent="0.35">
      <c r="AA1239" s="193"/>
      <c r="AB1239" s="193"/>
      <c r="AC1239" s="216"/>
    </row>
    <row r="1240" spans="27:29" x14ac:dyDescent="0.35">
      <c r="AA1240" s="193"/>
      <c r="AB1240" s="193"/>
      <c r="AC1240" s="216"/>
    </row>
    <row r="1241" spans="27:29" x14ac:dyDescent="0.35">
      <c r="AA1241" s="193"/>
      <c r="AB1241" s="193"/>
      <c r="AC1241" s="216"/>
    </row>
    <row r="1242" spans="27:29" x14ac:dyDescent="0.35">
      <c r="AA1242" s="193"/>
      <c r="AB1242" s="193"/>
      <c r="AC1242" s="216"/>
    </row>
    <row r="1243" spans="27:29" x14ac:dyDescent="0.35">
      <c r="AA1243" s="193"/>
      <c r="AB1243" s="193"/>
      <c r="AC1243" s="216"/>
    </row>
    <row r="1244" spans="27:29" x14ac:dyDescent="0.35">
      <c r="AA1244" s="193"/>
      <c r="AB1244" s="193"/>
      <c r="AC1244" s="216"/>
    </row>
    <row r="1245" spans="27:29" x14ac:dyDescent="0.35">
      <c r="AA1245" s="193"/>
      <c r="AB1245" s="193"/>
      <c r="AC1245" s="216"/>
    </row>
    <row r="1246" spans="27:29" x14ac:dyDescent="0.35">
      <c r="AA1246" s="193"/>
      <c r="AB1246" s="193"/>
      <c r="AC1246" s="216"/>
    </row>
    <row r="1247" spans="27:29" x14ac:dyDescent="0.35">
      <c r="AA1247" s="193"/>
      <c r="AB1247" s="193"/>
      <c r="AC1247" s="216"/>
    </row>
    <row r="1248" spans="27:29" x14ac:dyDescent="0.35">
      <c r="AA1248" s="193"/>
      <c r="AB1248" s="193"/>
      <c r="AC1248" s="216"/>
    </row>
    <row r="1249" spans="27:29" x14ac:dyDescent="0.35">
      <c r="AA1249" s="193"/>
      <c r="AB1249" s="193"/>
      <c r="AC1249" s="216"/>
    </row>
    <row r="1250" spans="27:29" x14ac:dyDescent="0.35">
      <c r="AA1250" s="193"/>
      <c r="AB1250" s="193"/>
      <c r="AC1250" s="216"/>
    </row>
    <row r="1251" spans="27:29" x14ac:dyDescent="0.35">
      <c r="AA1251" s="193"/>
      <c r="AB1251" s="193"/>
      <c r="AC1251" s="216"/>
    </row>
    <row r="1252" spans="27:29" x14ac:dyDescent="0.35">
      <c r="AA1252" s="193"/>
      <c r="AB1252" s="193"/>
      <c r="AC1252" s="216"/>
    </row>
    <row r="1253" spans="27:29" x14ac:dyDescent="0.35">
      <c r="AA1253" s="193"/>
      <c r="AB1253" s="193"/>
      <c r="AC1253" s="216"/>
    </row>
    <row r="1254" spans="27:29" x14ac:dyDescent="0.35">
      <c r="AA1254" s="193"/>
      <c r="AB1254" s="193"/>
      <c r="AC1254" s="216"/>
    </row>
    <row r="1255" spans="27:29" x14ac:dyDescent="0.35">
      <c r="AA1255" s="193"/>
      <c r="AB1255" s="193"/>
      <c r="AC1255" s="216"/>
    </row>
    <row r="1256" spans="27:29" x14ac:dyDescent="0.35">
      <c r="AA1256" s="193"/>
      <c r="AB1256" s="193"/>
      <c r="AC1256" s="216"/>
    </row>
    <row r="1257" spans="27:29" x14ac:dyDescent="0.35">
      <c r="AA1257" s="193"/>
      <c r="AB1257" s="193"/>
      <c r="AC1257" s="216"/>
    </row>
    <row r="1258" spans="27:29" x14ac:dyDescent="0.35">
      <c r="AA1258" s="193"/>
      <c r="AB1258" s="193"/>
      <c r="AC1258" s="216"/>
    </row>
    <row r="1259" spans="27:29" x14ac:dyDescent="0.35">
      <c r="AA1259" s="193"/>
      <c r="AB1259" s="193"/>
      <c r="AC1259" s="216"/>
    </row>
    <row r="1260" spans="27:29" x14ac:dyDescent="0.35">
      <c r="AA1260" s="193"/>
      <c r="AB1260" s="193"/>
      <c r="AC1260" s="216"/>
    </row>
    <row r="1261" spans="27:29" x14ac:dyDescent="0.35">
      <c r="AA1261" s="193"/>
      <c r="AB1261" s="193"/>
      <c r="AC1261" s="216"/>
    </row>
    <row r="1262" spans="27:29" x14ac:dyDescent="0.35">
      <c r="AA1262" s="193"/>
      <c r="AB1262" s="193"/>
      <c r="AC1262" s="216"/>
    </row>
    <row r="1263" spans="27:29" x14ac:dyDescent="0.35">
      <c r="AA1263" s="193"/>
      <c r="AB1263" s="193"/>
      <c r="AC1263" s="216"/>
    </row>
    <row r="1264" spans="27:29" x14ac:dyDescent="0.35">
      <c r="AA1264" s="193"/>
      <c r="AB1264" s="193"/>
      <c r="AC1264" s="216"/>
    </row>
    <row r="1265" spans="27:29" x14ac:dyDescent="0.35">
      <c r="AA1265" s="193"/>
      <c r="AB1265" s="193"/>
      <c r="AC1265" s="216"/>
    </row>
    <row r="1266" spans="27:29" x14ac:dyDescent="0.35">
      <c r="AA1266" s="193"/>
      <c r="AB1266" s="193"/>
      <c r="AC1266" s="216"/>
    </row>
    <row r="1267" spans="27:29" x14ac:dyDescent="0.35">
      <c r="AA1267" s="193"/>
      <c r="AB1267" s="193"/>
      <c r="AC1267" s="216"/>
    </row>
    <row r="1268" spans="27:29" x14ac:dyDescent="0.35">
      <c r="AA1268" s="193"/>
      <c r="AB1268" s="193"/>
      <c r="AC1268" s="216"/>
    </row>
    <row r="1269" spans="27:29" x14ac:dyDescent="0.35">
      <c r="AA1269" s="193"/>
      <c r="AB1269" s="193"/>
      <c r="AC1269" s="216"/>
    </row>
    <row r="1270" spans="27:29" x14ac:dyDescent="0.35">
      <c r="AA1270" s="193"/>
      <c r="AB1270" s="193"/>
      <c r="AC1270" s="216"/>
    </row>
    <row r="1271" spans="27:29" x14ac:dyDescent="0.35">
      <c r="AA1271" s="193"/>
      <c r="AB1271" s="193"/>
      <c r="AC1271" s="216"/>
    </row>
    <row r="1272" spans="27:29" x14ac:dyDescent="0.35">
      <c r="AA1272" s="193"/>
      <c r="AB1272" s="193"/>
      <c r="AC1272" s="216"/>
    </row>
    <row r="1273" spans="27:29" x14ac:dyDescent="0.35">
      <c r="AA1273" s="193"/>
      <c r="AB1273" s="193"/>
      <c r="AC1273" s="216"/>
    </row>
    <row r="1274" spans="27:29" x14ac:dyDescent="0.35">
      <c r="AA1274" s="193"/>
      <c r="AB1274" s="193"/>
      <c r="AC1274" s="216"/>
    </row>
    <row r="1275" spans="27:29" x14ac:dyDescent="0.35">
      <c r="AA1275" s="193"/>
      <c r="AB1275" s="193"/>
      <c r="AC1275" s="216"/>
    </row>
    <row r="1276" spans="27:29" x14ac:dyDescent="0.35">
      <c r="AA1276" s="193"/>
      <c r="AB1276" s="193"/>
      <c r="AC1276" s="216"/>
    </row>
    <row r="1277" spans="27:29" x14ac:dyDescent="0.35">
      <c r="AA1277" s="193"/>
      <c r="AB1277" s="193"/>
      <c r="AC1277" s="216"/>
    </row>
    <row r="1278" spans="27:29" x14ac:dyDescent="0.35">
      <c r="AA1278" s="193"/>
      <c r="AB1278" s="193"/>
      <c r="AC1278" s="216"/>
    </row>
    <row r="1279" spans="27:29" x14ac:dyDescent="0.35">
      <c r="AA1279" s="193"/>
      <c r="AB1279" s="193"/>
      <c r="AC1279" s="216"/>
    </row>
    <row r="1280" spans="27:29" x14ac:dyDescent="0.35">
      <c r="AA1280" s="193"/>
      <c r="AB1280" s="193"/>
      <c r="AC1280" s="216"/>
    </row>
    <row r="1281" spans="27:29" x14ac:dyDescent="0.35">
      <c r="AA1281" s="193"/>
      <c r="AB1281" s="193"/>
      <c r="AC1281" s="216"/>
    </row>
    <row r="1282" spans="27:29" x14ac:dyDescent="0.35">
      <c r="AA1282" s="193"/>
      <c r="AB1282" s="193"/>
      <c r="AC1282" s="216"/>
    </row>
    <row r="1283" spans="27:29" x14ac:dyDescent="0.35">
      <c r="AA1283" s="193"/>
      <c r="AB1283" s="193"/>
      <c r="AC1283" s="216"/>
    </row>
    <row r="1284" spans="27:29" x14ac:dyDescent="0.35">
      <c r="AA1284" s="193"/>
      <c r="AB1284" s="193"/>
      <c r="AC1284" s="216"/>
    </row>
    <row r="1285" spans="27:29" x14ac:dyDescent="0.35">
      <c r="AA1285" s="193"/>
      <c r="AB1285" s="193"/>
      <c r="AC1285" s="216"/>
    </row>
    <row r="1286" spans="27:29" x14ac:dyDescent="0.35">
      <c r="AA1286" s="193"/>
      <c r="AB1286" s="193"/>
      <c r="AC1286" s="216"/>
    </row>
    <row r="1287" spans="27:29" x14ac:dyDescent="0.35">
      <c r="AA1287" s="193"/>
      <c r="AB1287" s="193"/>
      <c r="AC1287" s="216"/>
    </row>
    <row r="1288" spans="27:29" x14ac:dyDescent="0.35">
      <c r="AA1288" s="193"/>
      <c r="AB1288" s="193"/>
      <c r="AC1288" s="216"/>
    </row>
    <row r="1289" spans="27:29" x14ac:dyDescent="0.35">
      <c r="AA1289" s="193"/>
      <c r="AB1289" s="193"/>
      <c r="AC1289" s="216"/>
    </row>
    <row r="1290" spans="27:29" x14ac:dyDescent="0.35">
      <c r="AA1290" s="193"/>
      <c r="AB1290" s="193"/>
      <c r="AC1290" s="216"/>
    </row>
    <row r="1291" spans="27:29" x14ac:dyDescent="0.35">
      <c r="AA1291" s="193"/>
      <c r="AB1291" s="193"/>
      <c r="AC1291" s="216"/>
    </row>
    <row r="1292" spans="27:29" x14ac:dyDescent="0.35">
      <c r="AA1292" s="193"/>
      <c r="AB1292" s="193"/>
      <c r="AC1292" s="216"/>
    </row>
    <row r="1293" spans="27:29" x14ac:dyDescent="0.35">
      <c r="AA1293" s="193"/>
      <c r="AB1293" s="193"/>
      <c r="AC1293" s="216"/>
    </row>
    <row r="1294" spans="27:29" x14ac:dyDescent="0.35">
      <c r="AA1294" s="193"/>
      <c r="AB1294" s="193"/>
      <c r="AC1294" s="216"/>
    </row>
    <row r="1295" spans="27:29" x14ac:dyDescent="0.35">
      <c r="AA1295" s="193"/>
      <c r="AB1295" s="193"/>
      <c r="AC1295" s="216"/>
    </row>
    <row r="1296" spans="27:29" x14ac:dyDescent="0.35">
      <c r="AA1296" s="193"/>
      <c r="AB1296" s="193"/>
      <c r="AC1296" s="216"/>
    </row>
    <row r="1297" spans="27:29" x14ac:dyDescent="0.35">
      <c r="AA1297" s="193"/>
      <c r="AB1297" s="193"/>
      <c r="AC1297" s="216"/>
    </row>
    <row r="1298" spans="27:29" x14ac:dyDescent="0.35">
      <c r="AA1298" s="193"/>
      <c r="AB1298" s="193"/>
      <c r="AC1298" s="216"/>
    </row>
    <row r="1299" spans="27:29" x14ac:dyDescent="0.35">
      <c r="AA1299" s="193"/>
      <c r="AB1299" s="193"/>
      <c r="AC1299" s="216"/>
    </row>
    <row r="1300" spans="27:29" x14ac:dyDescent="0.35">
      <c r="AA1300" s="193"/>
      <c r="AB1300" s="193"/>
      <c r="AC1300" s="216"/>
    </row>
    <row r="1301" spans="27:29" x14ac:dyDescent="0.35">
      <c r="AA1301" s="193"/>
      <c r="AB1301" s="193"/>
      <c r="AC1301" s="216"/>
    </row>
    <row r="1302" spans="27:29" x14ac:dyDescent="0.35">
      <c r="AA1302" s="193"/>
      <c r="AB1302" s="193"/>
      <c r="AC1302" s="216"/>
    </row>
    <row r="1303" spans="27:29" x14ac:dyDescent="0.35">
      <c r="AA1303" s="193"/>
      <c r="AB1303" s="193"/>
      <c r="AC1303" s="216"/>
    </row>
    <row r="1304" spans="27:29" x14ac:dyDescent="0.35">
      <c r="AA1304" s="193"/>
      <c r="AB1304" s="193"/>
      <c r="AC1304" s="216"/>
    </row>
    <row r="1305" spans="27:29" x14ac:dyDescent="0.35">
      <c r="AA1305" s="193"/>
      <c r="AB1305" s="193"/>
      <c r="AC1305" s="216"/>
    </row>
    <row r="1306" spans="27:29" x14ac:dyDescent="0.35">
      <c r="AA1306" s="193"/>
      <c r="AB1306" s="193"/>
      <c r="AC1306" s="216"/>
    </row>
    <row r="1307" spans="27:29" x14ac:dyDescent="0.35">
      <c r="AA1307" s="193"/>
      <c r="AB1307" s="193"/>
      <c r="AC1307" s="216"/>
    </row>
    <row r="1308" spans="27:29" x14ac:dyDescent="0.35">
      <c r="AA1308" s="193"/>
      <c r="AB1308" s="193"/>
      <c r="AC1308" s="216"/>
    </row>
    <row r="1309" spans="27:29" x14ac:dyDescent="0.35">
      <c r="AA1309" s="193"/>
      <c r="AB1309" s="193"/>
      <c r="AC1309" s="216"/>
    </row>
    <row r="1310" spans="27:29" x14ac:dyDescent="0.35">
      <c r="AA1310" s="193"/>
      <c r="AB1310" s="193"/>
      <c r="AC1310" s="216"/>
    </row>
    <row r="1311" spans="27:29" x14ac:dyDescent="0.35">
      <c r="AA1311" s="193"/>
      <c r="AB1311" s="193"/>
      <c r="AC1311" s="216"/>
    </row>
    <row r="1312" spans="27:29" x14ac:dyDescent="0.35">
      <c r="AA1312" s="193"/>
      <c r="AB1312" s="193"/>
      <c r="AC1312" s="216"/>
    </row>
    <row r="1313" spans="27:29" x14ac:dyDescent="0.35">
      <c r="AA1313" s="193"/>
      <c r="AB1313" s="193"/>
      <c r="AC1313" s="216"/>
    </row>
    <row r="1314" spans="27:29" x14ac:dyDescent="0.35">
      <c r="AA1314" s="193"/>
      <c r="AB1314" s="193"/>
      <c r="AC1314" s="216"/>
    </row>
    <row r="1315" spans="27:29" x14ac:dyDescent="0.35">
      <c r="AA1315" s="193"/>
      <c r="AB1315" s="193"/>
      <c r="AC1315" s="216"/>
    </row>
    <row r="1316" spans="27:29" x14ac:dyDescent="0.35">
      <c r="AA1316" s="193"/>
      <c r="AB1316" s="193"/>
      <c r="AC1316" s="216"/>
    </row>
    <row r="1317" spans="27:29" x14ac:dyDescent="0.35">
      <c r="AA1317" s="193"/>
      <c r="AB1317" s="193"/>
      <c r="AC1317" s="216"/>
    </row>
    <row r="1318" spans="27:29" x14ac:dyDescent="0.35">
      <c r="AA1318" s="193"/>
      <c r="AB1318" s="193"/>
      <c r="AC1318" s="216"/>
    </row>
    <row r="1319" spans="27:29" x14ac:dyDescent="0.35">
      <c r="AA1319" s="193"/>
      <c r="AB1319" s="193"/>
      <c r="AC1319" s="216"/>
    </row>
    <row r="1320" spans="27:29" x14ac:dyDescent="0.35">
      <c r="AA1320" s="193"/>
      <c r="AB1320" s="193"/>
      <c r="AC1320" s="216"/>
    </row>
    <row r="1321" spans="27:29" x14ac:dyDescent="0.35">
      <c r="AA1321" s="193"/>
      <c r="AB1321" s="193"/>
      <c r="AC1321" s="216"/>
    </row>
    <row r="1322" spans="27:29" x14ac:dyDescent="0.35">
      <c r="AA1322" s="193"/>
      <c r="AB1322" s="193"/>
      <c r="AC1322" s="216"/>
    </row>
    <row r="1323" spans="27:29" x14ac:dyDescent="0.35">
      <c r="AA1323" s="193"/>
      <c r="AB1323" s="193"/>
      <c r="AC1323" s="216"/>
    </row>
    <row r="1324" spans="27:29" x14ac:dyDescent="0.35">
      <c r="AA1324" s="193"/>
      <c r="AB1324" s="193"/>
      <c r="AC1324" s="216"/>
    </row>
    <row r="1325" spans="27:29" x14ac:dyDescent="0.35">
      <c r="AA1325" s="193"/>
      <c r="AB1325" s="193"/>
      <c r="AC1325" s="216"/>
    </row>
    <row r="1326" spans="27:29" x14ac:dyDescent="0.35">
      <c r="AA1326" s="193"/>
      <c r="AB1326" s="193"/>
      <c r="AC1326" s="216"/>
    </row>
    <row r="1327" spans="27:29" x14ac:dyDescent="0.35">
      <c r="AA1327" s="193"/>
      <c r="AB1327" s="193"/>
      <c r="AC1327" s="216"/>
    </row>
    <row r="1328" spans="27:29" x14ac:dyDescent="0.35">
      <c r="AA1328" s="193"/>
      <c r="AB1328" s="193"/>
      <c r="AC1328" s="216"/>
    </row>
    <row r="1329" spans="27:29" x14ac:dyDescent="0.35">
      <c r="AA1329" s="193"/>
      <c r="AB1329" s="193"/>
      <c r="AC1329" s="216"/>
    </row>
    <row r="1330" spans="27:29" x14ac:dyDescent="0.35">
      <c r="AA1330" s="193"/>
      <c r="AB1330" s="193"/>
      <c r="AC1330" s="216"/>
    </row>
    <row r="1331" spans="27:29" x14ac:dyDescent="0.35">
      <c r="AA1331" s="193"/>
      <c r="AB1331" s="193"/>
      <c r="AC1331" s="216"/>
    </row>
    <row r="1332" spans="27:29" x14ac:dyDescent="0.35">
      <c r="AA1332" s="193"/>
      <c r="AB1332" s="193"/>
      <c r="AC1332" s="216"/>
    </row>
    <row r="1333" spans="27:29" x14ac:dyDescent="0.35">
      <c r="AA1333" s="193"/>
      <c r="AB1333" s="193"/>
      <c r="AC1333" s="216"/>
    </row>
    <row r="1334" spans="27:29" x14ac:dyDescent="0.35">
      <c r="AA1334" s="193"/>
      <c r="AB1334" s="193"/>
      <c r="AC1334" s="216"/>
    </row>
    <row r="1335" spans="27:29" x14ac:dyDescent="0.35">
      <c r="AA1335" s="193"/>
      <c r="AB1335" s="193"/>
      <c r="AC1335" s="216"/>
    </row>
    <row r="1336" spans="27:29" x14ac:dyDescent="0.35">
      <c r="AA1336" s="193"/>
      <c r="AB1336" s="193"/>
      <c r="AC1336" s="216"/>
    </row>
    <row r="1337" spans="27:29" x14ac:dyDescent="0.35">
      <c r="AA1337" s="193"/>
      <c r="AB1337" s="193"/>
      <c r="AC1337" s="216"/>
    </row>
    <row r="1338" spans="27:29" x14ac:dyDescent="0.35">
      <c r="AA1338" s="193"/>
      <c r="AB1338" s="193"/>
      <c r="AC1338" s="216"/>
    </row>
    <row r="1339" spans="27:29" x14ac:dyDescent="0.35">
      <c r="AA1339" s="193"/>
      <c r="AB1339" s="193"/>
      <c r="AC1339" s="216"/>
    </row>
    <row r="1340" spans="27:29" x14ac:dyDescent="0.35">
      <c r="AA1340" s="193"/>
      <c r="AB1340" s="193"/>
      <c r="AC1340" s="216"/>
    </row>
    <row r="1341" spans="27:29" x14ac:dyDescent="0.35">
      <c r="AA1341" s="193"/>
      <c r="AB1341" s="193"/>
      <c r="AC1341" s="216"/>
    </row>
    <row r="1342" spans="27:29" x14ac:dyDescent="0.35">
      <c r="AA1342" s="193"/>
      <c r="AB1342" s="193"/>
      <c r="AC1342" s="216"/>
    </row>
    <row r="1343" spans="27:29" x14ac:dyDescent="0.35">
      <c r="AA1343" s="193"/>
      <c r="AB1343" s="193"/>
      <c r="AC1343" s="216"/>
    </row>
    <row r="1344" spans="27:29" x14ac:dyDescent="0.35">
      <c r="AA1344" s="193"/>
      <c r="AB1344" s="193"/>
      <c r="AC1344" s="216"/>
    </row>
    <row r="1345" spans="27:29" x14ac:dyDescent="0.35">
      <c r="AA1345" s="193"/>
      <c r="AB1345" s="193"/>
      <c r="AC1345" s="216"/>
    </row>
    <row r="1346" spans="27:29" x14ac:dyDescent="0.35">
      <c r="AA1346" s="193"/>
      <c r="AB1346" s="193"/>
      <c r="AC1346" s="216"/>
    </row>
    <row r="1347" spans="27:29" x14ac:dyDescent="0.35">
      <c r="AA1347" s="193"/>
      <c r="AB1347" s="193"/>
      <c r="AC1347" s="216"/>
    </row>
    <row r="1348" spans="27:29" x14ac:dyDescent="0.35">
      <c r="AA1348" s="193"/>
      <c r="AB1348" s="193"/>
      <c r="AC1348" s="216"/>
    </row>
    <row r="1349" spans="27:29" x14ac:dyDescent="0.35">
      <c r="AA1349" s="193"/>
      <c r="AB1349" s="193"/>
      <c r="AC1349" s="216"/>
    </row>
    <row r="1350" spans="27:29" x14ac:dyDescent="0.35">
      <c r="AA1350" s="193"/>
      <c r="AB1350" s="193"/>
      <c r="AC1350" s="216"/>
    </row>
    <row r="1351" spans="27:29" x14ac:dyDescent="0.35">
      <c r="AA1351" s="193"/>
      <c r="AB1351" s="193"/>
      <c r="AC1351" s="216"/>
    </row>
    <row r="1352" spans="27:29" x14ac:dyDescent="0.35">
      <c r="AA1352" s="193"/>
      <c r="AB1352" s="193"/>
      <c r="AC1352" s="216"/>
    </row>
    <row r="1353" spans="27:29" x14ac:dyDescent="0.35">
      <c r="AA1353" s="193"/>
      <c r="AB1353" s="193"/>
      <c r="AC1353" s="216"/>
    </row>
    <row r="1354" spans="27:29" x14ac:dyDescent="0.35">
      <c r="AA1354" s="193"/>
      <c r="AB1354" s="193"/>
      <c r="AC1354" s="216"/>
    </row>
    <row r="1355" spans="27:29" x14ac:dyDescent="0.35">
      <c r="AA1355" s="193"/>
      <c r="AB1355" s="193"/>
      <c r="AC1355" s="216"/>
    </row>
    <row r="1356" spans="27:29" x14ac:dyDescent="0.35">
      <c r="AA1356" s="193"/>
      <c r="AB1356" s="193"/>
      <c r="AC1356" s="216"/>
    </row>
    <row r="1357" spans="27:29" x14ac:dyDescent="0.35">
      <c r="AA1357" s="193"/>
      <c r="AB1357" s="193"/>
      <c r="AC1357" s="216"/>
    </row>
    <row r="1358" spans="27:29" x14ac:dyDescent="0.35">
      <c r="AA1358" s="193"/>
      <c r="AB1358" s="193"/>
      <c r="AC1358" s="216"/>
    </row>
    <row r="1359" spans="27:29" x14ac:dyDescent="0.35">
      <c r="AA1359" s="193"/>
      <c r="AB1359" s="193"/>
      <c r="AC1359" s="216"/>
    </row>
    <row r="1360" spans="27:29" x14ac:dyDescent="0.35">
      <c r="AA1360" s="193"/>
      <c r="AB1360" s="193"/>
      <c r="AC1360" s="216"/>
    </row>
    <row r="1361" spans="27:29" x14ac:dyDescent="0.35">
      <c r="AA1361" s="193"/>
      <c r="AB1361" s="193"/>
      <c r="AC1361" s="216"/>
    </row>
    <row r="1362" spans="27:29" x14ac:dyDescent="0.35">
      <c r="AA1362" s="193"/>
      <c r="AB1362" s="193"/>
      <c r="AC1362" s="216"/>
    </row>
    <row r="1363" spans="27:29" x14ac:dyDescent="0.35">
      <c r="AA1363" s="193"/>
      <c r="AB1363" s="193"/>
      <c r="AC1363" s="216"/>
    </row>
    <row r="1364" spans="27:29" x14ac:dyDescent="0.35">
      <c r="AA1364" s="193"/>
      <c r="AB1364" s="193"/>
      <c r="AC1364" s="216"/>
    </row>
    <row r="1365" spans="27:29" x14ac:dyDescent="0.35">
      <c r="AA1365" s="193"/>
      <c r="AB1365" s="193"/>
      <c r="AC1365" s="216"/>
    </row>
    <row r="1366" spans="27:29" x14ac:dyDescent="0.35">
      <c r="AA1366" s="193"/>
      <c r="AB1366" s="193"/>
      <c r="AC1366" s="216"/>
    </row>
    <row r="1367" spans="27:29" x14ac:dyDescent="0.35">
      <c r="AA1367" s="193"/>
      <c r="AB1367" s="193"/>
      <c r="AC1367" s="216"/>
    </row>
    <row r="1368" spans="27:29" x14ac:dyDescent="0.35">
      <c r="AA1368" s="193"/>
      <c r="AB1368" s="193"/>
      <c r="AC1368" s="216"/>
    </row>
    <row r="1369" spans="27:29" x14ac:dyDescent="0.35">
      <c r="AA1369" s="193"/>
      <c r="AB1369" s="193"/>
      <c r="AC1369" s="216"/>
    </row>
    <row r="1370" spans="27:29" x14ac:dyDescent="0.35">
      <c r="AA1370" s="193"/>
      <c r="AB1370" s="193"/>
      <c r="AC1370" s="216"/>
    </row>
    <row r="1371" spans="27:29" x14ac:dyDescent="0.35">
      <c r="AA1371" s="193"/>
      <c r="AB1371" s="193"/>
      <c r="AC1371" s="216"/>
    </row>
    <row r="1372" spans="27:29" x14ac:dyDescent="0.35">
      <c r="AA1372" s="193"/>
      <c r="AB1372" s="193"/>
      <c r="AC1372" s="216"/>
    </row>
    <row r="1373" spans="27:29" x14ac:dyDescent="0.35">
      <c r="AA1373" s="193"/>
      <c r="AB1373" s="193"/>
      <c r="AC1373" s="216"/>
    </row>
    <row r="1374" spans="27:29" x14ac:dyDescent="0.35">
      <c r="AA1374" s="193"/>
      <c r="AB1374" s="193"/>
      <c r="AC1374" s="216"/>
    </row>
    <row r="1375" spans="27:29" x14ac:dyDescent="0.35">
      <c r="AA1375" s="193"/>
      <c r="AB1375" s="193"/>
      <c r="AC1375" s="216"/>
    </row>
    <row r="1376" spans="27:29" x14ac:dyDescent="0.35">
      <c r="AA1376" s="193"/>
      <c r="AB1376" s="193"/>
      <c r="AC1376" s="216"/>
    </row>
    <row r="1377" spans="27:29" x14ac:dyDescent="0.35">
      <c r="AA1377" s="193"/>
      <c r="AB1377" s="193"/>
      <c r="AC1377" s="216"/>
    </row>
    <row r="1378" spans="27:29" x14ac:dyDescent="0.35">
      <c r="AA1378" s="193"/>
      <c r="AB1378" s="193"/>
      <c r="AC1378" s="216"/>
    </row>
    <row r="1379" spans="27:29" x14ac:dyDescent="0.35">
      <c r="AA1379" s="193"/>
      <c r="AB1379" s="193"/>
      <c r="AC1379" s="216"/>
    </row>
    <row r="1380" spans="27:29" x14ac:dyDescent="0.35">
      <c r="AA1380" s="193"/>
      <c r="AB1380" s="193"/>
      <c r="AC1380" s="216"/>
    </row>
    <row r="1381" spans="27:29" x14ac:dyDescent="0.35">
      <c r="AA1381" s="193"/>
      <c r="AB1381" s="193"/>
      <c r="AC1381" s="216"/>
    </row>
    <row r="1382" spans="27:29" x14ac:dyDescent="0.35">
      <c r="AA1382" s="193"/>
      <c r="AB1382" s="193"/>
      <c r="AC1382" s="216"/>
    </row>
    <row r="1383" spans="27:29" x14ac:dyDescent="0.35">
      <c r="AA1383" s="193"/>
      <c r="AB1383" s="193"/>
      <c r="AC1383" s="216"/>
    </row>
    <row r="1384" spans="27:29" x14ac:dyDescent="0.35">
      <c r="AA1384" s="193"/>
      <c r="AB1384" s="193"/>
      <c r="AC1384" s="216"/>
    </row>
    <row r="1385" spans="27:29" x14ac:dyDescent="0.35">
      <c r="AA1385" s="193"/>
      <c r="AB1385" s="193"/>
      <c r="AC1385" s="216"/>
    </row>
    <row r="1386" spans="27:29" x14ac:dyDescent="0.35">
      <c r="AA1386" s="193"/>
      <c r="AB1386" s="193"/>
      <c r="AC1386" s="216"/>
    </row>
    <row r="1387" spans="27:29" x14ac:dyDescent="0.35">
      <c r="AA1387" s="193"/>
      <c r="AB1387" s="193"/>
      <c r="AC1387" s="216"/>
    </row>
    <row r="1388" spans="27:29" x14ac:dyDescent="0.35">
      <c r="AA1388" s="193"/>
      <c r="AB1388" s="193"/>
      <c r="AC1388" s="216"/>
    </row>
    <row r="1389" spans="27:29" x14ac:dyDescent="0.35">
      <c r="AA1389" s="193"/>
      <c r="AB1389" s="193"/>
      <c r="AC1389" s="216"/>
    </row>
    <row r="1390" spans="27:29" x14ac:dyDescent="0.35">
      <c r="AA1390" s="193"/>
      <c r="AB1390" s="193"/>
      <c r="AC1390" s="216"/>
    </row>
    <row r="1391" spans="27:29" x14ac:dyDescent="0.35">
      <c r="AA1391" s="193"/>
      <c r="AB1391" s="193"/>
      <c r="AC1391" s="216"/>
    </row>
    <row r="1392" spans="27:29" x14ac:dyDescent="0.35">
      <c r="AA1392" s="193"/>
      <c r="AB1392" s="193"/>
      <c r="AC1392" s="216"/>
    </row>
    <row r="1393" spans="27:29" x14ac:dyDescent="0.35">
      <c r="AA1393" s="193"/>
      <c r="AB1393" s="193"/>
      <c r="AC1393" s="216"/>
    </row>
    <row r="1394" spans="27:29" x14ac:dyDescent="0.35">
      <c r="AA1394" s="193"/>
      <c r="AB1394" s="193"/>
      <c r="AC1394" s="216"/>
    </row>
    <row r="1395" spans="27:29" x14ac:dyDescent="0.35">
      <c r="AA1395" s="193"/>
      <c r="AB1395" s="193"/>
      <c r="AC1395" s="216"/>
    </row>
    <row r="1396" spans="27:29" x14ac:dyDescent="0.35">
      <c r="AA1396" s="193"/>
      <c r="AB1396" s="193"/>
      <c r="AC1396" s="216"/>
    </row>
    <row r="1397" spans="27:29" x14ac:dyDescent="0.35">
      <c r="AA1397" s="193"/>
      <c r="AB1397" s="193"/>
      <c r="AC1397" s="216"/>
    </row>
    <row r="1398" spans="27:29" x14ac:dyDescent="0.35">
      <c r="AA1398" s="193"/>
      <c r="AB1398" s="193"/>
      <c r="AC1398" s="216"/>
    </row>
    <row r="1399" spans="27:29" x14ac:dyDescent="0.35">
      <c r="AA1399" s="193"/>
      <c r="AB1399" s="193"/>
      <c r="AC1399" s="216"/>
    </row>
    <row r="1400" spans="27:29" x14ac:dyDescent="0.35">
      <c r="AA1400" s="193"/>
      <c r="AB1400" s="193"/>
      <c r="AC1400" s="216"/>
    </row>
    <row r="1401" spans="27:29" x14ac:dyDescent="0.35">
      <c r="AA1401" s="193"/>
      <c r="AB1401" s="193"/>
      <c r="AC1401" s="216"/>
    </row>
    <row r="1402" spans="27:29" x14ac:dyDescent="0.35">
      <c r="AA1402" s="193"/>
      <c r="AB1402" s="193"/>
      <c r="AC1402" s="216"/>
    </row>
    <row r="1403" spans="27:29" x14ac:dyDescent="0.35">
      <c r="AA1403" s="193"/>
      <c r="AB1403" s="193"/>
      <c r="AC1403" s="216"/>
    </row>
    <row r="1404" spans="27:29" x14ac:dyDescent="0.35">
      <c r="AA1404" s="193"/>
      <c r="AB1404" s="193"/>
      <c r="AC1404" s="216"/>
    </row>
    <row r="1405" spans="27:29" x14ac:dyDescent="0.35">
      <c r="AA1405" s="193"/>
      <c r="AB1405" s="193"/>
      <c r="AC1405" s="216"/>
    </row>
    <row r="1406" spans="27:29" x14ac:dyDescent="0.35">
      <c r="AA1406" s="193"/>
      <c r="AB1406" s="193"/>
      <c r="AC1406" s="216"/>
    </row>
    <row r="1407" spans="27:29" x14ac:dyDescent="0.35">
      <c r="AA1407" s="193"/>
      <c r="AB1407" s="193"/>
      <c r="AC1407" s="216"/>
    </row>
    <row r="1408" spans="27:29" x14ac:dyDescent="0.35">
      <c r="AA1408" s="193"/>
      <c r="AB1408" s="193"/>
      <c r="AC1408" s="216"/>
    </row>
    <row r="1409" spans="27:29" x14ac:dyDescent="0.35">
      <c r="AA1409" s="193"/>
      <c r="AB1409" s="193"/>
      <c r="AC1409" s="216"/>
    </row>
    <row r="1410" spans="27:29" x14ac:dyDescent="0.35">
      <c r="AA1410" s="193"/>
      <c r="AB1410" s="193"/>
      <c r="AC1410" s="216"/>
    </row>
    <row r="1411" spans="27:29" x14ac:dyDescent="0.35">
      <c r="AA1411" s="193"/>
      <c r="AB1411" s="193"/>
      <c r="AC1411" s="216"/>
    </row>
    <row r="1412" spans="27:29" x14ac:dyDescent="0.35">
      <c r="AA1412" s="193"/>
      <c r="AB1412" s="193"/>
      <c r="AC1412" s="216"/>
    </row>
    <row r="1413" spans="27:29" x14ac:dyDescent="0.35">
      <c r="AA1413" s="193"/>
      <c r="AB1413" s="193"/>
      <c r="AC1413" s="216"/>
    </row>
    <row r="1414" spans="27:29" x14ac:dyDescent="0.35">
      <c r="AA1414" s="193"/>
      <c r="AB1414" s="193"/>
      <c r="AC1414" s="216"/>
    </row>
    <row r="1415" spans="27:29" x14ac:dyDescent="0.35">
      <c r="AA1415" s="193"/>
      <c r="AB1415" s="193"/>
      <c r="AC1415" s="216"/>
    </row>
    <row r="1416" spans="27:29" x14ac:dyDescent="0.35">
      <c r="AA1416" s="193"/>
      <c r="AB1416" s="193"/>
      <c r="AC1416" s="216"/>
    </row>
    <row r="1417" spans="27:29" x14ac:dyDescent="0.35">
      <c r="AA1417" s="193"/>
      <c r="AB1417" s="193"/>
      <c r="AC1417" s="216"/>
    </row>
    <row r="1418" spans="27:29" x14ac:dyDescent="0.35">
      <c r="AA1418" s="193"/>
      <c r="AB1418" s="193"/>
      <c r="AC1418" s="216"/>
    </row>
    <row r="1419" spans="27:29" x14ac:dyDescent="0.35">
      <c r="AA1419" s="193"/>
      <c r="AB1419" s="193"/>
      <c r="AC1419" s="216"/>
    </row>
    <row r="1420" spans="27:29" x14ac:dyDescent="0.35">
      <c r="AA1420" s="193"/>
      <c r="AB1420" s="193"/>
      <c r="AC1420" s="216"/>
    </row>
    <row r="1421" spans="27:29" x14ac:dyDescent="0.35">
      <c r="AA1421" s="193"/>
      <c r="AB1421" s="193"/>
      <c r="AC1421" s="216"/>
    </row>
    <row r="1422" spans="27:29" x14ac:dyDescent="0.35">
      <c r="AA1422" s="193"/>
      <c r="AB1422" s="193"/>
      <c r="AC1422" s="216"/>
    </row>
    <row r="1423" spans="27:29" x14ac:dyDescent="0.35">
      <c r="AA1423" s="193"/>
      <c r="AB1423" s="193"/>
      <c r="AC1423" s="216"/>
    </row>
    <row r="1424" spans="27:29" x14ac:dyDescent="0.35">
      <c r="AA1424" s="193"/>
      <c r="AB1424" s="193"/>
      <c r="AC1424" s="216"/>
    </row>
    <row r="1425" spans="27:29" x14ac:dyDescent="0.35">
      <c r="AA1425" s="193"/>
      <c r="AB1425" s="193"/>
      <c r="AC1425" s="216"/>
    </row>
    <row r="1426" spans="27:29" x14ac:dyDescent="0.35">
      <c r="AA1426" s="193"/>
      <c r="AB1426" s="193"/>
      <c r="AC1426" s="216"/>
    </row>
    <row r="1427" spans="27:29" x14ac:dyDescent="0.35">
      <c r="AA1427" s="193"/>
      <c r="AB1427" s="193"/>
      <c r="AC1427" s="216"/>
    </row>
    <row r="1428" spans="27:29" x14ac:dyDescent="0.35">
      <c r="AA1428" s="193"/>
      <c r="AB1428" s="193"/>
      <c r="AC1428" s="216"/>
    </row>
    <row r="1429" spans="27:29" x14ac:dyDescent="0.35">
      <c r="AA1429" s="193"/>
      <c r="AB1429" s="193"/>
      <c r="AC1429" s="216"/>
    </row>
    <row r="1430" spans="27:29" x14ac:dyDescent="0.35">
      <c r="AA1430" s="193"/>
      <c r="AB1430" s="193"/>
      <c r="AC1430" s="216"/>
    </row>
    <row r="1431" spans="27:29" x14ac:dyDescent="0.35">
      <c r="AA1431" s="193"/>
      <c r="AB1431" s="193"/>
      <c r="AC1431" s="216"/>
    </row>
    <row r="1432" spans="27:29" x14ac:dyDescent="0.35">
      <c r="AA1432" s="193"/>
      <c r="AB1432" s="193"/>
      <c r="AC1432" s="216"/>
    </row>
    <row r="1433" spans="27:29" x14ac:dyDescent="0.35">
      <c r="AA1433" s="193"/>
      <c r="AB1433" s="193"/>
      <c r="AC1433" s="216"/>
    </row>
    <row r="1434" spans="27:29" x14ac:dyDescent="0.35">
      <c r="AA1434" s="193"/>
      <c r="AB1434" s="193"/>
      <c r="AC1434" s="216"/>
    </row>
    <row r="1435" spans="27:29" x14ac:dyDescent="0.35">
      <c r="AA1435" s="193"/>
      <c r="AB1435" s="193"/>
      <c r="AC1435" s="216"/>
    </row>
    <row r="1436" spans="27:29" x14ac:dyDescent="0.35">
      <c r="AA1436" s="193"/>
      <c r="AB1436" s="193"/>
      <c r="AC1436" s="216"/>
    </row>
    <row r="1437" spans="27:29" x14ac:dyDescent="0.35">
      <c r="AA1437" s="193"/>
      <c r="AB1437" s="193"/>
      <c r="AC1437" s="216"/>
    </row>
    <row r="1438" spans="27:29" x14ac:dyDescent="0.35">
      <c r="AA1438" s="193"/>
      <c r="AB1438" s="193"/>
      <c r="AC1438" s="216"/>
    </row>
    <row r="1439" spans="27:29" x14ac:dyDescent="0.35">
      <c r="AA1439" s="193"/>
      <c r="AB1439" s="193"/>
      <c r="AC1439" s="216"/>
    </row>
    <row r="1440" spans="27:29" x14ac:dyDescent="0.35">
      <c r="AA1440" s="193"/>
      <c r="AB1440" s="193"/>
      <c r="AC1440" s="216"/>
    </row>
    <row r="1441" spans="27:29" x14ac:dyDescent="0.35">
      <c r="AA1441" s="193"/>
      <c r="AB1441" s="193"/>
      <c r="AC1441" s="216"/>
    </row>
    <row r="1442" spans="27:29" x14ac:dyDescent="0.35">
      <c r="AA1442" s="193"/>
      <c r="AB1442" s="193"/>
      <c r="AC1442" s="216"/>
    </row>
    <row r="1443" spans="27:29" x14ac:dyDescent="0.35">
      <c r="AA1443" s="193"/>
      <c r="AB1443" s="193"/>
      <c r="AC1443" s="216"/>
    </row>
    <row r="1444" spans="27:29" x14ac:dyDescent="0.35">
      <c r="AA1444" s="193"/>
      <c r="AB1444" s="193"/>
      <c r="AC1444" s="216"/>
    </row>
    <row r="1445" spans="27:29" x14ac:dyDescent="0.35">
      <c r="AA1445" s="193"/>
      <c r="AB1445" s="193"/>
      <c r="AC1445" s="216"/>
    </row>
    <row r="1446" spans="27:29" x14ac:dyDescent="0.35">
      <c r="AA1446" s="193"/>
      <c r="AB1446" s="193"/>
      <c r="AC1446" s="216"/>
    </row>
    <row r="1447" spans="27:29" x14ac:dyDescent="0.35">
      <c r="AA1447" s="193"/>
      <c r="AB1447" s="193"/>
      <c r="AC1447" s="216"/>
    </row>
    <row r="1448" spans="27:29" x14ac:dyDescent="0.35">
      <c r="AA1448" s="193"/>
      <c r="AB1448" s="193"/>
      <c r="AC1448" s="216"/>
    </row>
    <row r="1449" spans="27:29" x14ac:dyDescent="0.35">
      <c r="AA1449" s="193"/>
      <c r="AB1449" s="193"/>
      <c r="AC1449" s="216"/>
    </row>
    <row r="1450" spans="27:29" x14ac:dyDescent="0.35">
      <c r="AA1450" s="193"/>
      <c r="AB1450" s="193"/>
      <c r="AC1450" s="216"/>
    </row>
    <row r="1451" spans="27:29" x14ac:dyDescent="0.35">
      <c r="AA1451" s="193"/>
      <c r="AB1451" s="193"/>
      <c r="AC1451" s="216"/>
    </row>
    <row r="1452" spans="27:29" x14ac:dyDescent="0.35">
      <c r="AA1452" s="193"/>
      <c r="AB1452" s="193"/>
      <c r="AC1452" s="216"/>
    </row>
    <row r="1453" spans="27:29" x14ac:dyDescent="0.35">
      <c r="AA1453" s="193"/>
      <c r="AB1453" s="193"/>
      <c r="AC1453" s="216"/>
    </row>
    <row r="1454" spans="27:29" x14ac:dyDescent="0.35">
      <c r="AA1454" s="193"/>
      <c r="AB1454" s="193"/>
      <c r="AC1454" s="216"/>
    </row>
    <row r="1455" spans="27:29" x14ac:dyDescent="0.35">
      <c r="AA1455" s="193"/>
      <c r="AB1455" s="193"/>
      <c r="AC1455" s="216"/>
    </row>
    <row r="1456" spans="27:29" x14ac:dyDescent="0.35">
      <c r="AA1456" s="193"/>
      <c r="AB1456" s="193"/>
      <c r="AC1456" s="216"/>
    </row>
    <row r="1457" spans="27:29" x14ac:dyDescent="0.35">
      <c r="AA1457" s="193"/>
      <c r="AB1457" s="193"/>
      <c r="AC1457" s="216"/>
    </row>
    <row r="1458" spans="27:29" x14ac:dyDescent="0.35">
      <c r="AA1458" s="193"/>
      <c r="AB1458" s="193"/>
      <c r="AC1458" s="216"/>
    </row>
    <row r="1459" spans="27:29" x14ac:dyDescent="0.35">
      <c r="AA1459" s="193"/>
      <c r="AB1459" s="193"/>
      <c r="AC1459" s="216"/>
    </row>
    <row r="1460" spans="27:29" x14ac:dyDescent="0.35">
      <c r="AA1460" s="193"/>
      <c r="AB1460" s="193"/>
      <c r="AC1460" s="216"/>
    </row>
    <row r="1461" spans="27:29" x14ac:dyDescent="0.35">
      <c r="AA1461" s="193"/>
      <c r="AB1461" s="193"/>
      <c r="AC1461" s="216"/>
    </row>
    <row r="1462" spans="27:29" x14ac:dyDescent="0.35">
      <c r="AA1462" s="193"/>
      <c r="AB1462" s="193"/>
      <c r="AC1462" s="216"/>
    </row>
    <row r="1463" spans="27:29" x14ac:dyDescent="0.35">
      <c r="AA1463" s="193"/>
      <c r="AB1463" s="193"/>
      <c r="AC1463" s="216"/>
    </row>
    <row r="1464" spans="27:29" x14ac:dyDescent="0.35">
      <c r="AA1464" s="193"/>
      <c r="AB1464" s="193"/>
      <c r="AC1464" s="216"/>
    </row>
    <row r="1465" spans="27:29" x14ac:dyDescent="0.35">
      <c r="AA1465" s="193"/>
      <c r="AB1465" s="193"/>
      <c r="AC1465" s="216"/>
    </row>
    <row r="1466" spans="27:29" x14ac:dyDescent="0.35">
      <c r="AA1466" s="193"/>
      <c r="AB1466" s="193"/>
      <c r="AC1466" s="216"/>
    </row>
    <row r="1467" spans="27:29" x14ac:dyDescent="0.35">
      <c r="AA1467" s="193"/>
      <c r="AB1467" s="193"/>
      <c r="AC1467" s="216"/>
    </row>
    <row r="1468" spans="27:29" x14ac:dyDescent="0.35">
      <c r="AA1468" s="193"/>
      <c r="AB1468" s="193"/>
      <c r="AC1468" s="216"/>
    </row>
    <row r="1469" spans="27:29" x14ac:dyDescent="0.35">
      <c r="AA1469" s="193"/>
      <c r="AB1469" s="193"/>
      <c r="AC1469" s="216"/>
    </row>
    <row r="1470" spans="27:29" x14ac:dyDescent="0.35">
      <c r="AA1470" s="193"/>
      <c r="AB1470" s="193"/>
      <c r="AC1470" s="216"/>
    </row>
    <row r="1471" spans="27:29" x14ac:dyDescent="0.35">
      <c r="AA1471" s="193"/>
      <c r="AB1471" s="193"/>
      <c r="AC1471" s="216"/>
    </row>
    <row r="1472" spans="27:29" x14ac:dyDescent="0.35">
      <c r="AA1472" s="193"/>
      <c r="AB1472" s="193"/>
      <c r="AC1472" s="216"/>
    </row>
    <row r="1473" spans="27:29" x14ac:dyDescent="0.35">
      <c r="AA1473" s="193"/>
      <c r="AB1473" s="193"/>
      <c r="AC1473" s="216"/>
    </row>
    <row r="1474" spans="27:29" x14ac:dyDescent="0.35">
      <c r="AA1474" s="193"/>
      <c r="AB1474" s="193"/>
      <c r="AC1474" s="216"/>
    </row>
    <row r="1475" spans="27:29" x14ac:dyDescent="0.35">
      <c r="AA1475" s="193"/>
      <c r="AB1475" s="193"/>
      <c r="AC1475" s="216"/>
    </row>
    <row r="1476" spans="27:29" x14ac:dyDescent="0.35">
      <c r="AA1476" s="193"/>
      <c r="AB1476" s="193"/>
      <c r="AC1476" s="216"/>
    </row>
    <row r="1477" spans="27:29" x14ac:dyDescent="0.35">
      <c r="AA1477" s="193"/>
      <c r="AB1477" s="193"/>
      <c r="AC1477" s="216"/>
    </row>
    <row r="1478" spans="27:29" x14ac:dyDescent="0.35">
      <c r="AA1478" s="193"/>
      <c r="AB1478" s="193"/>
      <c r="AC1478" s="216"/>
    </row>
    <row r="1479" spans="27:29" x14ac:dyDescent="0.35">
      <c r="AA1479" s="193"/>
      <c r="AB1479" s="193"/>
      <c r="AC1479" s="216"/>
    </row>
    <row r="1480" spans="27:29" x14ac:dyDescent="0.35">
      <c r="AA1480" s="193"/>
      <c r="AB1480" s="193"/>
      <c r="AC1480" s="216"/>
    </row>
    <row r="1481" spans="27:29" x14ac:dyDescent="0.35">
      <c r="AA1481" s="193"/>
      <c r="AB1481" s="193"/>
      <c r="AC1481" s="216"/>
    </row>
    <row r="1482" spans="27:29" x14ac:dyDescent="0.35">
      <c r="AA1482" s="193"/>
      <c r="AB1482" s="193"/>
      <c r="AC1482" s="216"/>
    </row>
    <row r="1483" spans="27:29" x14ac:dyDescent="0.35">
      <c r="AA1483" s="193"/>
      <c r="AB1483" s="193"/>
      <c r="AC1483" s="216"/>
    </row>
    <row r="1484" spans="27:29" x14ac:dyDescent="0.35">
      <c r="AA1484" s="193"/>
      <c r="AB1484" s="193"/>
      <c r="AC1484" s="216"/>
    </row>
    <row r="1485" spans="27:29" x14ac:dyDescent="0.35">
      <c r="AA1485" s="193"/>
      <c r="AB1485" s="193"/>
      <c r="AC1485" s="216"/>
    </row>
    <row r="1486" spans="27:29" x14ac:dyDescent="0.35">
      <c r="AA1486" s="193"/>
      <c r="AB1486" s="193"/>
      <c r="AC1486" s="216"/>
    </row>
    <row r="1487" spans="27:29" x14ac:dyDescent="0.35">
      <c r="AA1487" s="193"/>
      <c r="AB1487" s="193"/>
      <c r="AC1487" s="216"/>
    </row>
    <row r="1488" spans="27:29" x14ac:dyDescent="0.35">
      <c r="AA1488" s="193"/>
      <c r="AB1488" s="193"/>
      <c r="AC1488" s="216"/>
    </row>
    <row r="1489" spans="27:29" x14ac:dyDescent="0.35">
      <c r="AA1489" s="193"/>
      <c r="AB1489" s="193"/>
      <c r="AC1489" s="216"/>
    </row>
    <row r="1490" spans="27:29" x14ac:dyDescent="0.35">
      <c r="AA1490" s="193"/>
      <c r="AB1490" s="193"/>
      <c r="AC1490" s="216"/>
    </row>
    <row r="1491" spans="27:29" x14ac:dyDescent="0.35">
      <c r="AA1491" s="193"/>
      <c r="AB1491" s="193"/>
      <c r="AC1491" s="216"/>
    </row>
    <row r="1492" spans="27:29" x14ac:dyDescent="0.35">
      <c r="AA1492" s="193"/>
      <c r="AB1492" s="193"/>
      <c r="AC1492" s="216"/>
    </row>
    <row r="1493" spans="27:29" x14ac:dyDescent="0.35">
      <c r="AA1493" s="193"/>
      <c r="AB1493" s="193"/>
      <c r="AC1493" s="216"/>
    </row>
    <row r="1494" spans="27:29" x14ac:dyDescent="0.35">
      <c r="AA1494" s="193"/>
      <c r="AB1494" s="193"/>
      <c r="AC1494" s="216"/>
    </row>
    <row r="1495" spans="27:29" x14ac:dyDescent="0.35">
      <c r="AA1495" s="193"/>
      <c r="AB1495" s="193"/>
      <c r="AC1495" s="216"/>
    </row>
    <row r="1496" spans="27:29" x14ac:dyDescent="0.35">
      <c r="AA1496" s="193"/>
      <c r="AB1496" s="193"/>
      <c r="AC1496" s="216"/>
    </row>
    <row r="1497" spans="27:29" x14ac:dyDescent="0.35">
      <c r="AA1497" s="193"/>
      <c r="AB1497" s="193"/>
      <c r="AC1497" s="216"/>
    </row>
    <row r="1498" spans="27:29" x14ac:dyDescent="0.35">
      <c r="AA1498" s="193"/>
      <c r="AB1498" s="193"/>
      <c r="AC1498" s="216"/>
    </row>
    <row r="1499" spans="27:29" x14ac:dyDescent="0.35">
      <c r="AA1499" s="193"/>
      <c r="AB1499" s="193"/>
      <c r="AC1499" s="216"/>
    </row>
    <row r="1500" spans="27:29" x14ac:dyDescent="0.35">
      <c r="AA1500" s="193"/>
      <c r="AB1500" s="193"/>
      <c r="AC1500" s="216"/>
    </row>
    <row r="1501" spans="27:29" x14ac:dyDescent="0.35">
      <c r="AA1501" s="193"/>
      <c r="AB1501" s="193"/>
      <c r="AC1501" s="216"/>
    </row>
    <row r="1502" spans="27:29" x14ac:dyDescent="0.35">
      <c r="AA1502" s="193"/>
      <c r="AB1502" s="193"/>
      <c r="AC1502" s="216"/>
    </row>
    <row r="1503" spans="27:29" x14ac:dyDescent="0.35">
      <c r="AA1503" s="193"/>
      <c r="AB1503" s="193"/>
      <c r="AC1503" s="216"/>
    </row>
    <row r="1504" spans="27:29" x14ac:dyDescent="0.35">
      <c r="AA1504" s="193"/>
      <c r="AB1504" s="193"/>
      <c r="AC1504" s="216"/>
    </row>
    <row r="1505" spans="27:29" x14ac:dyDescent="0.35">
      <c r="AA1505" s="193"/>
      <c r="AB1505" s="193"/>
      <c r="AC1505" s="216"/>
    </row>
    <row r="1506" spans="27:29" x14ac:dyDescent="0.35">
      <c r="AA1506" s="193"/>
      <c r="AB1506" s="193"/>
      <c r="AC1506" s="216"/>
    </row>
    <row r="1507" spans="27:29" x14ac:dyDescent="0.35">
      <c r="AA1507" s="193"/>
      <c r="AB1507" s="193"/>
      <c r="AC1507" s="216"/>
    </row>
    <row r="1508" spans="27:29" x14ac:dyDescent="0.35">
      <c r="AA1508" s="193"/>
      <c r="AB1508" s="193"/>
      <c r="AC1508" s="216"/>
    </row>
    <row r="1509" spans="27:29" x14ac:dyDescent="0.35">
      <c r="AA1509" s="193"/>
      <c r="AB1509" s="193"/>
      <c r="AC1509" s="216"/>
    </row>
    <row r="1510" spans="27:29" x14ac:dyDescent="0.35">
      <c r="AA1510" s="193"/>
      <c r="AB1510" s="193"/>
      <c r="AC1510" s="216"/>
    </row>
    <row r="1511" spans="27:29" x14ac:dyDescent="0.35">
      <c r="AA1511" s="193"/>
      <c r="AB1511" s="193"/>
      <c r="AC1511" s="216"/>
    </row>
    <row r="1512" spans="27:29" x14ac:dyDescent="0.35">
      <c r="AA1512" s="193"/>
      <c r="AB1512" s="193"/>
      <c r="AC1512" s="216"/>
    </row>
    <row r="1513" spans="27:29" x14ac:dyDescent="0.35">
      <c r="AA1513" s="193"/>
      <c r="AB1513" s="193"/>
      <c r="AC1513" s="216"/>
    </row>
    <row r="1514" spans="27:29" x14ac:dyDescent="0.35">
      <c r="AA1514" s="193"/>
      <c r="AB1514" s="193"/>
      <c r="AC1514" s="216"/>
    </row>
    <row r="1515" spans="27:29" x14ac:dyDescent="0.35">
      <c r="AA1515" s="193"/>
      <c r="AB1515" s="193"/>
      <c r="AC1515" s="216"/>
    </row>
    <row r="1516" spans="27:29" x14ac:dyDescent="0.35">
      <c r="AA1516" s="193"/>
      <c r="AB1516" s="193"/>
      <c r="AC1516" s="216"/>
    </row>
    <row r="1517" spans="27:29" x14ac:dyDescent="0.35">
      <c r="AA1517" s="193"/>
      <c r="AB1517" s="193"/>
      <c r="AC1517" s="216"/>
    </row>
    <row r="1518" spans="27:29" x14ac:dyDescent="0.35">
      <c r="AA1518" s="193"/>
      <c r="AB1518" s="193"/>
      <c r="AC1518" s="216"/>
    </row>
    <row r="1519" spans="27:29" x14ac:dyDescent="0.35">
      <c r="AA1519" s="193"/>
      <c r="AB1519" s="193"/>
      <c r="AC1519" s="216"/>
    </row>
    <row r="1520" spans="27:29" x14ac:dyDescent="0.35">
      <c r="AA1520" s="193"/>
      <c r="AB1520" s="193"/>
      <c r="AC1520" s="216"/>
    </row>
    <row r="1521" spans="27:29" x14ac:dyDescent="0.35">
      <c r="AA1521" s="193"/>
      <c r="AB1521" s="193"/>
      <c r="AC1521" s="216"/>
    </row>
    <row r="1522" spans="27:29" x14ac:dyDescent="0.35">
      <c r="AA1522" s="193"/>
      <c r="AB1522" s="193"/>
      <c r="AC1522" s="216"/>
    </row>
    <row r="1523" spans="27:29" x14ac:dyDescent="0.35">
      <c r="AA1523" s="193"/>
      <c r="AB1523" s="193"/>
      <c r="AC1523" s="216"/>
    </row>
    <row r="1524" spans="27:29" x14ac:dyDescent="0.35">
      <c r="AA1524" s="193"/>
      <c r="AB1524" s="193"/>
      <c r="AC1524" s="216"/>
    </row>
    <row r="1525" spans="27:29" x14ac:dyDescent="0.35">
      <c r="AA1525" s="193"/>
      <c r="AB1525" s="193"/>
      <c r="AC1525" s="216"/>
    </row>
    <row r="1526" spans="27:29" x14ac:dyDescent="0.35">
      <c r="AA1526" s="193"/>
      <c r="AB1526" s="193"/>
      <c r="AC1526" s="216"/>
    </row>
    <row r="1527" spans="27:29" x14ac:dyDescent="0.35">
      <c r="AA1527" s="193"/>
      <c r="AB1527" s="193"/>
      <c r="AC1527" s="216"/>
    </row>
    <row r="1528" spans="27:29" x14ac:dyDescent="0.35">
      <c r="AA1528" s="193"/>
      <c r="AB1528" s="193"/>
      <c r="AC1528" s="216"/>
    </row>
    <row r="1529" spans="27:29" x14ac:dyDescent="0.35">
      <c r="AA1529" s="193"/>
      <c r="AB1529" s="193"/>
      <c r="AC1529" s="216"/>
    </row>
    <row r="1530" spans="27:29" x14ac:dyDescent="0.35">
      <c r="AA1530" s="193"/>
      <c r="AB1530" s="193"/>
      <c r="AC1530" s="216"/>
    </row>
    <row r="1531" spans="27:29" x14ac:dyDescent="0.35">
      <c r="AA1531" s="193"/>
      <c r="AB1531" s="193"/>
      <c r="AC1531" s="216"/>
    </row>
    <row r="1532" spans="27:29" x14ac:dyDescent="0.35">
      <c r="AA1532" s="193"/>
      <c r="AB1532" s="193"/>
      <c r="AC1532" s="216"/>
    </row>
    <row r="1533" spans="27:29" x14ac:dyDescent="0.35">
      <c r="AA1533" s="193"/>
      <c r="AB1533" s="193"/>
      <c r="AC1533" s="216"/>
    </row>
    <row r="1534" spans="27:29" x14ac:dyDescent="0.35">
      <c r="AA1534" s="193"/>
      <c r="AB1534" s="193"/>
      <c r="AC1534" s="216"/>
    </row>
    <row r="1535" spans="27:29" x14ac:dyDescent="0.35">
      <c r="AA1535" s="193"/>
      <c r="AB1535" s="193"/>
      <c r="AC1535" s="216"/>
    </row>
    <row r="1536" spans="27:29" x14ac:dyDescent="0.35">
      <c r="AA1536" s="193"/>
      <c r="AB1536" s="193"/>
      <c r="AC1536" s="216"/>
    </row>
    <row r="1537" spans="27:29" x14ac:dyDescent="0.35">
      <c r="AA1537" s="193"/>
      <c r="AB1537" s="193"/>
      <c r="AC1537" s="216"/>
    </row>
    <row r="1538" spans="27:29" x14ac:dyDescent="0.35">
      <c r="AA1538" s="193"/>
      <c r="AB1538" s="193"/>
      <c r="AC1538" s="216"/>
    </row>
    <row r="1539" spans="27:29" x14ac:dyDescent="0.35">
      <c r="AA1539" s="193"/>
      <c r="AB1539" s="193"/>
      <c r="AC1539" s="216"/>
    </row>
    <row r="1540" spans="27:29" x14ac:dyDescent="0.35">
      <c r="AA1540" s="193"/>
      <c r="AB1540" s="193"/>
      <c r="AC1540" s="216"/>
    </row>
    <row r="1541" spans="27:29" x14ac:dyDescent="0.35">
      <c r="AA1541" s="193"/>
      <c r="AB1541" s="193"/>
      <c r="AC1541" s="216"/>
    </row>
    <row r="1542" spans="27:29" x14ac:dyDescent="0.35">
      <c r="AA1542" s="193"/>
      <c r="AB1542" s="193"/>
      <c r="AC1542" s="216"/>
    </row>
    <row r="1543" spans="27:29" x14ac:dyDescent="0.35">
      <c r="AA1543" s="193"/>
      <c r="AB1543" s="193"/>
      <c r="AC1543" s="216"/>
    </row>
    <row r="1544" spans="27:29" x14ac:dyDescent="0.35">
      <c r="AA1544" s="193"/>
      <c r="AB1544" s="193"/>
      <c r="AC1544" s="216"/>
    </row>
    <row r="1545" spans="27:29" x14ac:dyDescent="0.35">
      <c r="AA1545" s="193"/>
      <c r="AB1545" s="193"/>
      <c r="AC1545" s="216"/>
    </row>
    <row r="1546" spans="27:29" x14ac:dyDescent="0.35">
      <c r="AA1546" s="193"/>
      <c r="AB1546" s="193"/>
      <c r="AC1546" s="216"/>
    </row>
    <row r="1547" spans="27:29" x14ac:dyDescent="0.35">
      <c r="AA1547" s="193"/>
      <c r="AB1547" s="193"/>
      <c r="AC1547" s="216"/>
    </row>
    <row r="1548" spans="27:29" x14ac:dyDescent="0.35">
      <c r="AA1548" s="193"/>
      <c r="AB1548" s="193"/>
      <c r="AC1548" s="216"/>
    </row>
    <row r="1549" spans="27:29" x14ac:dyDescent="0.35">
      <c r="AA1549" s="193"/>
      <c r="AB1549" s="193"/>
      <c r="AC1549" s="216"/>
    </row>
    <row r="1550" spans="27:29" x14ac:dyDescent="0.35">
      <c r="AA1550" s="193"/>
      <c r="AB1550" s="193"/>
      <c r="AC1550" s="216"/>
    </row>
    <row r="1551" spans="27:29" x14ac:dyDescent="0.35">
      <c r="AA1551" s="193"/>
      <c r="AB1551" s="193"/>
      <c r="AC1551" s="216"/>
    </row>
    <row r="1552" spans="27:29" x14ac:dyDescent="0.35">
      <c r="AA1552" s="193"/>
      <c r="AB1552" s="193"/>
      <c r="AC1552" s="216"/>
    </row>
    <row r="1553" spans="27:29" x14ac:dyDescent="0.35">
      <c r="AA1553" s="193"/>
      <c r="AB1553" s="193"/>
      <c r="AC1553" s="216"/>
    </row>
    <row r="1554" spans="27:29" x14ac:dyDescent="0.35">
      <c r="AA1554" s="193"/>
      <c r="AB1554" s="193"/>
      <c r="AC1554" s="216"/>
    </row>
    <row r="1555" spans="27:29" x14ac:dyDescent="0.35">
      <c r="AA1555" s="193"/>
      <c r="AB1555" s="193"/>
      <c r="AC1555" s="216"/>
    </row>
    <row r="1556" spans="27:29" x14ac:dyDescent="0.35">
      <c r="AA1556" s="193"/>
      <c r="AB1556" s="193"/>
      <c r="AC1556" s="216"/>
    </row>
    <row r="1557" spans="27:29" x14ac:dyDescent="0.35">
      <c r="AA1557" s="193"/>
      <c r="AB1557" s="193"/>
      <c r="AC1557" s="216"/>
    </row>
    <row r="1558" spans="27:29" x14ac:dyDescent="0.35">
      <c r="AA1558" s="193"/>
      <c r="AB1558" s="193"/>
      <c r="AC1558" s="216"/>
    </row>
    <row r="1559" spans="27:29" x14ac:dyDescent="0.35">
      <c r="AA1559" s="193"/>
      <c r="AB1559" s="193"/>
      <c r="AC1559" s="216"/>
    </row>
    <row r="1560" spans="27:29" x14ac:dyDescent="0.35">
      <c r="AA1560" s="193"/>
      <c r="AB1560" s="193"/>
      <c r="AC1560" s="216"/>
    </row>
    <row r="1561" spans="27:29" x14ac:dyDescent="0.35">
      <c r="AA1561" s="193"/>
      <c r="AB1561" s="193"/>
      <c r="AC1561" s="216"/>
    </row>
    <row r="1562" spans="27:29" x14ac:dyDescent="0.35">
      <c r="AA1562" s="193"/>
      <c r="AB1562" s="193"/>
      <c r="AC1562" s="216"/>
    </row>
    <row r="1563" spans="27:29" x14ac:dyDescent="0.35">
      <c r="AA1563" s="193"/>
      <c r="AB1563" s="193"/>
      <c r="AC1563" s="216"/>
    </row>
    <row r="1564" spans="27:29" x14ac:dyDescent="0.35">
      <c r="AA1564" s="193"/>
      <c r="AB1564" s="193"/>
      <c r="AC1564" s="216"/>
    </row>
    <row r="1565" spans="27:29" x14ac:dyDescent="0.35">
      <c r="AA1565" s="193"/>
      <c r="AB1565" s="193"/>
      <c r="AC1565" s="216"/>
    </row>
    <row r="1566" spans="27:29" x14ac:dyDescent="0.35">
      <c r="AA1566" s="193"/>
      <c r="AB1566" s="193"/>
      <c r="AC1566" s="216"/>
    </row>
    <row r="1567" spans="27:29" x14ac:dyDescent="0.35">
      <c r="AA1567" s="193"/>
      <c r="AB1567" s="193"/>
      <c r="AC1567" s="216"/>
    </row>
    <row r="1568" spans="27:29" x14ac:dyDescent="0.35">
      <c r="AA1568" s="193"/>
      <c r="AB1568" s="193"/>
      <c r="AC1568" s="216"/>
    </row>
    <row r="1569" spans="27:29" x14ac:dyDescent="0.35">
      <c r="AA1569" s="193"/>
      <c r="AB1569" s="193"/>
      <c r="AC1569" s="216"/>
    </row>
    <row r="1570" spans="27:29" x14ac:dyDescent="0.35">
      <c r="AA1570" s="193"/>
      <c r="AB1570" s="193"/>
      <c r="AC1570" s="216"/>
    </row>
    <row r="1571" spans="27:29" x14ac:dyDescent="0.35">
      <c r="AA1571" s="193"/>
      <c r="AB1571" s="193"/>
      <c r="AC1571" s="216"/>
    </row>
    <row r="1572" spans="27:29" x14ac:dyDescent="0.35">
      <c r="AA1572" s="193"/>
      <c r="AB1572" s="193"/>
      <c r="AC1572" s="216"/>
    </row>
    <row r="1573" spans="27:29" x14ac:dyDescent="0.35">
      <c r="AA1573" s="193"/>
      <c r="AB1573" s="193"/>
      <c r="AC1573" s="216"/>
    </row>
    <row r="1574" spans="27:29" x14ac:dyDescent="0.35">
      <c r="AA1574" s="193"/>
      <c r="AB1574" s="193"/>
      <c r="AC1574" s="216"/>
    </row>
    <row r="1575" spans="27:29" x14ac:dyDescent="0.35">
      <c r="AA1575" s="193"/>
      <c r="AB1575" s="193"/>
      <c r="AC1575" s="216"/>
    </row>
    <row r="1576" spans="27:29" x14ac:dyDescent="0.35">
      <c r="AA1576" s="193"/>
      <c r="AB1576" s="193"/>
      <c r="AC1576" s="216"/>
    </row>
    <row r="1577" spans="27:29" x14ac:dyDescent="0.35">
      <c r="AA1577" s="193"/>
      <c r="AB1577" s="193"/>
      <c r="AC1577" s="216"/>
    </row>
    <row r="1578" spans="27:29" x14ac:dyDescent="0.35">
      <c r="AA1578" s="193"/>
      <c r="AB1578" s="193"/>
      <c r="AC1578" s="216"/>
    </row>
    <row r="1579" spans="27:29" x14ac:dyDescent="0.35">
      <c r="AA1579" s="193"/>
      <c r="AB1579" s="193"/>
      <c r="AC1579" s="216"/>
    </row>
    <row r="1580" spans="27:29" x14ac:dyDescent="0.35">
      <c r="AA1580" s="193"/>
      <c r="AB1580" s="193"/>
      <c r="AC1580" s="216"/>
    </row>
    <row r="1581" spans="27:29" x14ac:dyDescent="0.35">
      <c r="AA1581" s="193"/>
      <c r="AB1581" s="193"/>
      <c r="AC1581" s="216"/>
    </row>
    <row r="1582" spans="27:29" x14ac:dyDescent="0.35">
      <c r="AA1582" s="193"/>
      <c r="AB1582" s="193"/>
      <c r="AC1582" s="216"/>
    </row>
    <row r="1583" spans="27:29" x14ac:dyDescent="0.35">
      <c r="AA1583" s="193"/>
      <c r="AB1583" s="193"/>
      <c r="AC1583" s="216"/>
    </row>
    <row r="1584" spans="27:29" x14ac:dyDescent="0.35">
      <c r="AA1584" s="193"/>
      <c r="AB1584" s="193"/>
      <c r="AC1584" s="216"/>
    </row>
    <row r="1585" spans="27:29" x14ac:dyDescent="0.35">
      <c r="AA1585" s="193"/>
      <c r="AB1585" s="193"/>
      <c r="AC1585" s="216"/>
    </row>
    <row r="1586" spans="27:29" x14ac:dyDescent="0.35">
      <c r="AA1586" s="193"/>
      <c r="AB1586" s="193"/>
      <c r="AC1586" s="216"/>
    </row>
    <row r="1587" spans="27:29" x14ac:dyDescent="0.35">
      <c r="AA1587" s="193"/>
      <c r="AB1587" s="193"/>
      <c r="AC1587" s="216"/>
    </row>
    <row r="1588" spans="27:29" x14ac:dyDescent="0.35">
      <c r="AA1588" s="193"/>
      <c r="AB1588" s="193"/>
      <c r="AC1588" s="216"/>
    </row>
    <row r="1589" spans="27:29" x14ac:dyDescent="0.35">
      <c r="AA1589" s="193"/>
      <c r="AB1589" s="193"/>
      <c r="AC1589" s="216"/>
    </row>
    <row r="1590" spans="27:29" x14ac:dyDescent="0.35">
      <c r="AA1590" s="193"/>
      <c r="AB1590" s="193"/>
      <c r="AC1590" s="216"/>
    </row>
    <row r="1591" spans="27:29" x14ac:dyDescent="0.35">
      <c r="AA1591" s="193"/>
      <c r="AB1591" s="193"/>
      <c r="AC1591" s="216"/>
    </row>
    <row r="1592" spans="27:29" x14ac:dyDescent="0.35">
      <c r="AA1592" s="193"/>
      <c r="AB1592" s="193"/>
      <c r="AC1592" s="216"/>
    </row>
    <row r="1593" spans="27:29" x14ac:dyDescent="0.35">
      <c r="AA1593" s="193"/>
      <c r="AB1593" s="193"/>
      <c r="AC1593" s="216"/>
    </row>
    <row r="1594" spans="27:29" x14ac:dyDescent="0.35">
      <c r="AA1594" s="193"/>
      <c r="AB1594" s="193"/>
      <c r="AC1594" s="216"/>
    </row>
    <row r="1595" spans="27:29" x14ac:dyDescent="0.35">
      <c r="AA1595" s="193"/>
      <c r="AB1595" s="193"/>
      <c r="AC1595" s="216"/>
    </row>
    <row r="1596" spans="27:29" x14ac:dyDescent="0.35">
      <c r="AA1596" s="193"/>
      <c r="AB1596" s="193"/>
      <c r="AC1596" s="216"/>
    </row>
    <row r="1597" spans="27:29" x14ac:dyDescent="0.35">
      <c r="AA1597" s="193"/>
      <c r="AB1597" s="193"/>
      <c r="AC1597" s="216"/>
    </row>
    <row r="1598" spans="27:29" x14ac:dyDescent="0.35">
      <c r="AA1598" s="193"/>
      <c r="AB1598" s="193"/>
      <c r="AC1598" s="216"/>
    </row>
    <row r="1599" spans="27:29" x14ac:dyDescent="0.35">
      <c r="AA1599" s="193"/>
      <c r="AB1599" s="193"/>
      <c r="AC1599" s="216"/>
    </row>
    <row r="1600" spans="27:29" x14ac:dyDescent="0.35">
      <c r="AA1600" s="193"/>
      <c r="AB1600" s="193"/>
      <c r="AC1600" s="216"/>
    </row>
    <row r="1601" spans="27:29" x14ac:dyDescent="0.35">
      <c r="AA1601" s="193"/>
      <c r="AB1601" s="193"/>
      <c r="AC1601" s="216"/>
    </row>
    <row r="1602" spans="27:29" x14ac:dyDescent="0.35">
      <c r="AA1602" s="193"/>
      <c r="AB1602" s="193"/>
      <c r="AC1602" s="216"/>
    </row>
    <row r="1603" spans="27:29" x14ac:dyDescent="0.35">
      <c r="AA1603" s="193"/>
      <c r="AB1603" s="193"/>
      <c r="AC1603" s="216"/>
    </row>
    <row r="1604" spans="27:29" x14ac:dyDescent="0.35">
      <c r="AA1604" s="193"/>
      <c r="AB1604" s="193"/>
      <c r="AC1604" s="216"/>
    </row>
    <row r="1605" spans="27:29" x14ac:dyDescent="0.35">
      <c r="AA1605" s="193"/>
      <c r="AB1605" s="193"/>
      <c r="AC1605" s="216"/>
    </row>
    <row r="1606" spans="27:29" x14ac:dyDescent="0.35">
      <c r="AA1606" s="193"/>
      <c r="AB1606" s="193"/>
      <c r="AC1606" s="216"/>
    </row>
    <row r="1607" spans="27:29" x14ac:dyDescent="0.35">
      <c r="AA1607" s="193"/>
      <c r="AB1607" s="193"/>
      <c r="AC1607" s="216"/>
    </row>
    <row r="1608" spans="27:29" x14ac:dyDescent="0.35">
      <c r="AA1608" s="193"/>
      <c r="AB1608" s="193"/>
      <c r="AC1608" s="216"/>
    </row>
    <row r="1609" spans="27:29" x14ac:dyDescent="0.35">
      <c r="AA1609" s="193"/>
      <c r="AB1609" s="193"/>
      <c r="AC1609" s="216"/>
    </row>
    <row r="1610" spans="27:29" x14ac:dyDescent="0.35">
      <c r="AA1610" s="193"/>
      <c r="AB1610" s="193"/>
      <c r="AC1610" s="216"/>
    </row>
    <row r="1611" spans="27:29" x14ac:dyDescent="0.35">
      <c r="AA1611" s="193"/>
      <c r="AB1611" s="193"/>
      <c r="AC1611" s="216"/>
    </row>
    <row r="1612" spans="27:29" x14ac:dyDescent="0.35">
      <c r="AA1612" s="193"/>
      <c r="AB1612" s="193"/>
      <c r="AC1612" s="216"/>
    </row>
    <row r="1613" spans="27:29" x14ac:dyDescent="0.35">
      <c r="AA1613" s="193"/>
      <c r="AB1613" s="193"/>
      <c r="AC1613" s="216"/>
    </row>
    <row r="1614" spans="27:29" x14ac:dyDescent="0.35">
      <c r="AA1614" s="193"/>
      <c r="AB1614" s="193"/>
      <c r="AC1614" s="216"/>
    </row>
    <row r="1615" spans="27:29" x14ac:dyDescent="0.35">
      <c r="AA1615" s="193"/>
      <c r="AB1615" s="193"/>
      <c r="AC1615" s="216"/>
    </row>
    <row r="1616" spans="27:29" x14ac:dyDescent="0.35">
      <c r="AA1616" s="193"/>
      <c r="AB1616" s="193"/>
      <c r="AC1616" s="216"/>
    </row>
    <row r="1617" spans="27:29" x14ac:dyDescent="0.35">
      <c r="AA1617" s="193"/>
      <c r="AB1617" s="193"/>
      <c r="AC1617" s="216"/>
    </row>
    <row r="1618" spans="27:29" x14ac:dyDescent="0.35">
      <c r="AA1618" s="193"/>
      <c r="AB1618" s="193"/>
      <c r="AC1618" s="216"/>
    </row>
    <row r="1619" spans="27:29" x14ac:dyDescent="0.35">
      <c r="AA1619" s="193"/>
      <c r="AB1619" s="193"/>
      <c r="AC1619" s="216"/>
    </row>
    <row r="1620" spans="27:29" x14ac:dyDescent="0.35">
      <c r="AA1620" s="193"/>
      <c r="AB1620" s="193"/>
      <c r="AC1620" s="216"/>
    </row>
    <row r="1621" spans="27:29" x14ac:dyDescent="0.35">
      <c r="AA1621" s="193"/>
      <c r="AB1621" s="193"/>
      <c r="AC1621" s="216"/>
    </row>
    <row r="1622" spans="27:29" x14ac:dyDescent="0.35">
      <c r="AA1622" s="193"/>
      <c r="AB1622" s="193"/>
      <c r="AC1622" s="216"/>
    </row>
    <row r="1623" spans="27:29" x14ac:dyDescent="0.35">
      <c r="AA1623" s="193"/>
      <c r="AB1623" s="193"/>
      <c r="AC1623" s="216"/>
    </row>
    <row r="1624" spans="27:29" x14ac:dyDescent="0.35">
      <c r="AA1624" s="193"/>
      <c r="AB1624" s="193"/>
      <c r="AC1624" s="216"/>
    </row>
    <row r="1625" spans="27:29" x14ac:dyDescent="0.35">
      <c r="AA1625" s="193"/>
      <c r="AB1625" s="193"/>
      <c r="AC1625" s="216"/>
    </row>
    <row r="1626" spans="27:29" x14ac:dyDescent="0.35">
      <c r="AA1626" s="193"/>
      <c r="AB1626" s="193"/>
      <c r="AC1626" s="216"/>
    </row>
    <row r="1627" spans="27:29" x14ac:dyDescent="0.35">
      <c r="AA1627" s="193"/>
      <c r="AB1627" s="193"/>
      <c r="AC1627" s="216"/>
    </row>
    <row r="1628" spans="27:29" x14ac:dyDescent="0.35">
      <c r="AA1628" s="193"/>
      <c r="AB1628" s="193"/>
      <c r="AC1628" s="216"/>
    </row>
    <row r="1629" spans="27:29" x14ac:dyDescent="0.35">
      <c r="AA1629" s="193"/>
      <c r="AB1629" s="193"/>
      <c r="AC1629" s="216"/>
    </row>
    <row r="1630" spans="27:29" x14ac:dyDescent="0.35">
      <c r="AA1630" s="193"/>
      <c r="AB1630" s="193"/>
      <c r="AC1630" s="216"/>
    </row>
    <row r="1631" spans="27:29" x14ac:dyDescent="0.35">
      <c r="AA1631" s="193"/>
      <c r="AB1631" s="193"/>
      <c r="AC1631" s="216"/>
    </row>
    <row r="1632" spans="27:29" x14ac:dyDescent="0.35">
      <c r="AA1632" s="193"/>
      <c r="AB1632" s="193"/>
      <c r="AC1632" s="216"/>
    </row>
    <row r="1633" spans="27:29" x14ac:dyDescent="0.35">
      <c r="AA1633" s="193"/>
      <c r="AB1633" s="193"/>
      <c r="AC1633" s="216"/>
    </row>
    <row r="1634" spans="27:29" x14ac:dyDescent="0.35">
      <c r="AA1634" s="193"/>
      <c r="AB1634" s="193"/>
      <c r="AC1634" s="216"/>
    </row>
    <row r="1635" spans="27:29" x14ac:dyDescent="0.35">
      <c r="AA1635" s="193"/>
      <c r="AB1635" s="193"/>
      <c r="AC1635" s="216"/>
    </row>
    <row r="1636" spans="27:29" x14ac:dyDescent="0.35">
      <c r="AA1636" s="193"/>
      <c r="AB1636" s="193"/>
      <c r="AC1636" s="216"/>
    </row>
    <row r="1637" spans="27:29" x14ac:dyDescent="0.35">
      <c r="AA1637" s="193"/>
      <c r="AB1637" s="193"/>
      <c r="AC1637" s="216"/>
    </row>
    <row r="1638" spans="27:29" x14ac:dyDescent="0.35">
      <c r="AA1638" s="193"/>
      <c r="AB1638" s="193"/>
      <c r="AC1638" s="216"/>
    </row>
    <row r="1639" spans="27:29" x14ac:dyDescent="0.35">
      <c r="AA1639" s="193"/>
      <c r="AB1639" s="193"/>
      <c r="AC1639" s="216"/>
    </row>
    <row r="1640" spans="27:29" x14ac:dyDescent="0.35">
      <c r="AA1640" s="193"/>
      <c r="AB1640" s="193"/>
      <c r="AC1640" s="216"/>
    </row>
    <row r="1641" spans="27:29" x14ac:dyDescent="0.35">
      <c r="AA1641" s="193"/>
      <c r="AB1641" s="193"/>
      <c r="AC1641" s="216"/>
    </row>
    <row r="1642" spans="27:29" x14ac:dyDescent="0.35">
      <c r="AA1642" s="193"/>
      <c r="AB1642" s="193"/>
      <c r="AC1642" s="216"/>
    </row>
    <row r="1643" spans="27:29" x14ac:dyDescent="0.35">
      <c r="AA1643" s="193"/>
      <c r="AB1643" s="193"/>
      <c r="AC1643" s="216"/>
    </row>
    <row r="1644" spans="27:29" x14ac:dyDescent="0.35">
      <c r="AA1644" s="193"/>
      <c r="AB1644" s="193"/>
      <c r="AC1644" s="216"/>
    </row>
    <row r="1645" spans="27:29" x14ac:dyDescent="0.35">
      <c r="AA1645" s="193"/>
      <c r="AB1645" s="193"/>
      <c r="AC1645" s="216"/>
    </row>
    <row r="1646" spans="27:29" x14ac:dyDescent="0.35">
      <c r="AA1646" s="193"/>
      <c r="AB1646" s="193"/>
      <c r="AC1646" s="216"/>
    </row>
    <row r="1647" spans="27:29" x14ac:dyDescent="0.35">
      <c r="AA1647" s="193"/>
      <c r="AB1647" s="193"/>
      <c r="AC1647" s="216"/>
    </row>
    <row r="1648" spans="27:29" x14ac:dyDescent="0.35">
      <c r="AA1648" s="193"/>
      <c r="AB1648" s="193"/>
      <c r="AC1648" s="216"/>
    </row>
    <row r="1649" spans="27:29" x14ac:dyDescent="0.35">
      <c r="AA1649" s="193"/>
      <c r="AB1649" s="193"/>
      <c r="AC1649" s="216"/>
    </row>
    <row r="1650" spans="27:29" x14ac:dyDescent="0.35">
      <c r="AA1650" s="193"/>
      <c r="AB1650" s="193"/>
      <c r="AC1650" s="216"/>
    </row>
    <row r="1651" spans="27:29" x14ac:dyDescent="0.35">
      <c r="AA1651" s="193"/>
      <c r="AB1651" s="193"/>
      <c r="AC1651" s="216"/>
    </row>
    <row r="1652" spans="27:29" x14ac:dyDescent="0.35">
      <c r="AA1652" s="193"/>
      <c r="AB1652" s="193"/>
      <c r="AC1652" s="216"/>
    </row>
    <row r="1653" spans="27:29" x14ac:dyDescent="0.35">
      <c r="AA1653" s="193"/>
      <c r="AB1653" s="193"/>
      <c r="AC1653" s="216"/>
    </row>
    <row r="1654" spans="27:29" x14ac:dyDescent="0.35">
      <c r="AA1654" s="193"/>
      <c r="AB1654" s="193"/>
      <c r="AC1654" s="216"/>
    </row>
    <row r="1655" spans="27:29" x14ac:dyDescent="0.35">
      <c r="AA1655" s="193"/>
      <c r="AB1655" s="193"/>
      <c r="AC1655" s="216"/>
    </row>
    <row r="1656" spans="27:29" x14ac:dyDescent="0.35">
      <c r="AA1656" s="193"/>
      <c r="AB1656" s="193"/>
      <c r="AC1656" s="216"/>
    </row>
    <row r="1657" spans="27:29" x14ac:dyDescent="0.35">
      <c r="AA1657" s="193"/>
      <c r="AB1657" s="193"/>
      <c r="AC1657" s="216"/>
    </row>
    <row r="1658" spans="27:29" x14ac:dyDescent="0.35">
      <c r="AA1658" s="193"/>
      <c r="AB1658" s="193"/>
      <c r="AC1658" s="216"/>
    </row>
    <row r="1659" spans="27:29" x14ac:dyDescent="0.35">
      <c r="AA1659" s="193"/>
      <c r="AB1659" s="193"/>
      <c r="AC1659" s="216"/>
    </row>
    <row r="1660" spans="27:29" x14ac:dyDescent="0.35">
      <c r="AA1660" s="193"/>
      <c r="AB1660" s="193"/>
      <c r="AC1660" s="216"/>
    </row>
    <row r="1661" spans="27:29" x14ac:dyDescent="0.35">
      <c r="AA1661" s="193"/>
      <c r="AB1661" s="193"/>
      <c r="AC1661" s="216"/>
    </row>
    <row r="1662" spans="27:29" x14ac:dyDescent="0.35">
      <c r="AA1662" s="193"/>
      <c r="AB1662" s="193"/>
      <c r="AC1662" s="216"/>
    </row>
    <row r="1663" spans="27:29" x14ac:dyDescent="0.35">
      <c r="AA1663" s="193"/>
      <c r="AB1663" s="193"/>
      <c r="AC1663" s="216"/>
    </row>
    <row r="1664" spans="27:29" x14ac:dyDescent="0.35">
      <c r="AA1664" s="193"/>
      <c r="AB1664" s="193"/>
      <c r="AC1664" s="216"/>
    </row>
    <row r="1665" spans="27:29" x14ac:dyDescent="0.35">
      <c r="AA1665" s="193"/>
      <c r="AB1665" s="193"/>
      <c r="AC1665" s="216"/>
    </row>
    <row r="1666" spans="27:29" x14ac:dyDescent="0.35">
      <c r="AA1666" s="193"/>
      <c r="AB1666" s="193"/>
      <c r="AC1666" s="216"/>
    </row>
    <row r="1667" spans="27:29" x14ac:dyDescent="0.35">
      <c r="AA1667" s="193"/>
      <c r="AB1667" s="193"/>
      <c r="AC1667" s="216"/>
    </row>
    <row r="1668" spans="27:29" x14ac:dyDescent="0.35">
      <c r="AA1668" s="193"/>
      <c r="AB1668" s="193"/>
      <c r="AC1668" s="216"/>
    </row>
    <row r="1669" spans="27:29" x14ac:dyDescent="0.35">
      <c r="AA1669" s="193"/>
      <c r="AB1669" s="193"/>
      <c r="AC1669" s="216"/>
    </row>
    <row r="1670" spans="27:29" x14ac:dyDescent="0.35">
      <c r="AA1670" s="193"/>
      <c r="AB1670" s="193"/>
      <c r="AC1670" s="216"/>
    </row>
    <row r="1671" spans="27:29" x14ac:dyDescent="0.35">
      <c r="AA1671" s="193"/>
      <c r="AB1671" s="193"/>
      <c r="AC1671" s="216"/>
    </row>
    <row r="1672" spans="27:29" x14ac:dyDescent="0.35">
      <c r="AA1672" s="193"/>
      <c r="AB1672" s="193"/>
      <c r="AC1672" s="216"/>
    </row>
    <row r="1673" spans="27:29" x14ac:dyDescent="0.35">
      <c r="AA1673" s="193"/>
      <c r="AB1673" s="193"/>
      <c r="AC1673" s="216"/>
    </row>
    <row r="1674" spans="27:29" x14ac:dyDescent="0.35">
      <c r="AA1674" s="193"/>
      <c r="AB1674" s="193"/>
      <c r="AC1674" s="216"/>
    </row>
    <row r="1675" spans="27:29" x14ac:dyDescent="0.35">
      <c r="AA1675" s="193"/>
      <c r="AB1675" s="193"/>
      <c r="AC1675" s="216"/>
    </row>
    <row r="1676" spans="27:29" x14ac:dyDescent="0.35">
      <c r="AA1676" s="193"/>
      <c r="AB1676" s="193"/>
      <c r="AC1676" s="216"/>
    </row>
    <row r="1677" spans="27:29" x14ac:dyDescent="0.35">
      <c r="AA1677" s="193"/>
      <c r="AB1677" s="193"/>
      <c r="AC1677" s="216"/>
    </row>
    <row r="1678" spans="27:29" x14ac:dyDescent="0.35">
      <c r="AA1678" s="193"/>
      <c r="AB1678" s="193"/>
      <c r="AC1678" s="216"/>
    </row>
    <row r="1679" spans="27:29" x14ac:dyDescent="0.35">
      <c r="AA1679" s="193"/>
      <c r="AB1679" s="193"/>
      <c r="AC1679" s="216"/>
    </row>
    <row r="1680" spans="27:29" x14ac:dyDescent="0.35">
      <c r="AA1680" s="193"/>
      <c r="AB1680" s="193"/>
      <c r="AC1680" s="216"/>
    </row>
    <row r="1681" spans="27:29" x14ac:dyDescent="0.35">
      <c r="AA1681" s="193"/>
      <c r="AB1681" s="193"/>
      <c r="AC1681" s="216"/>
    </row>
    <row r="1682" spans="27:29" x14ac:dyDescent="0.35">
      <c r="AA1682" s="193"/>
      <c r="AB1682" s="193"/>
      <c r="AC1682" s="216"/>
    </row>
    <row r="1683" spans="27:29" x14ac:dyDescent="0.35">
      <c r="AA1683" s="193"/>
      <c r="AB1683" s="193"/>
      <c r="AC1683" s="216"/>
    </row>
    <row r="1684" spans="27:29" x14ac:dyDescent="0.35">
      <c r="AA1684" s="193"/>
      <c r="AB1684" s="193"/>
      <c r="AC1684" s="216"/>
    </row>
    <row r="1685" spans="27:29" x14ac:dyDescent="0.35">
      <c r="AA1685" s="193"/>
      <c r="AB1685" s="193"/>
      <c r="AC1685" s="216"/>
    </row>
    <row r="1686" spans="27:29" x14ac:dyDescent="0.35">
      <c r="AA1686" s="193"/>
      <c r="AB1686" s="193"/>
      <c r="AC1686" s="216"/>
    </row>
    <row r="1687" spans="27:29" x14ac:dyDescent="0.35">
      <c r="AA1687" s="193"/>
      <c r="AB1687" s="193"/>
      <c r="AC1687" s="216"/>
    </row>
    <row r="1688" spans="27:29" x14ac:dyDescent="0.35">
      <c r="AA1688" s="193"/>
      <c r="AB1688" s="193"/>
      <c r="AC1688" s="216"/>
    </row>
    <row r="1689" spans="27:29" x14ac:dyDescent="0.35">
      <c r="AA1689" s="193"/>
      <c r="AB1689" s="193"/>
      <c r="AC1689" s="216"/>
    </row>
    <row r="1690" spans="27:29" x14ac:dyDescent="0.35">
      <c r="AA1690" s="193"/>
      <c r="AB1690" s="193"/>
      <c r="AC1690" s="216"/>
    </row>
    <row r="1691" spans="27:29" x14ac:dyDescent="0.35">
      <c r="AA1691" s="193"/>
      <c r="AB1691" s="193"/>
      <c r="AC1691" s="216"/>
    </row>
    <row r="1692" spans="27:29" x14ac:dyDescent="0.35">
      <c r="AA1692" s="193"/>
      <c r="AB1692" s="193"/>
      <c r="AC1692" s="216"/>
    </row>
    <row r="1693" spans="27:29" x14ac:dyDescent="0.35">
      <c r="AA1693" s="193"/>
      <c r="AB1693" s="193"/>
      <c r="AC1693" s="216"/>
    </row>
    <row r="1694" spans="27:29" x14ac:dyDescent="0.35">
      <c r="AA1694" s="193"/>
      <c r="AB1694" s="193"/>
      <c r="AC1694" s="216"/>
    </row>
    <row r="1695" spans="27:29" x14ac:dyDescent="0.35">
      <c r="AA1695" s="193"/>
      <c r="AB1695" s="193"/>
      <c r="AC1695" s="216"/>
    </row>
    <row r="1696" spans="27:29" x14ac:dyDescent="0.35">
      <c r="AA1696" s="193"/>
      <c r="AB1696" s="193"/>
      <c r="AC1696" s="216"/>
    </row>
    <row r="1697" spans="27:29" x14ac:dyDescent="0.35">
      <c r="AA1697" s="193"/>
      <c r="AB1697" s="193"/>
      <c r="AC1697" s="216"/>
    </row>
    <row r="1698" spans="27:29" x14ac:dyDescent="0.35">
      <c r="AA1698" s="193"/>
      <c r="AB1698" s="193"/>
      <c r="AC1698" s="216"/>
    </row>
    <row r="1699" spans="27:29" x14ac:dyDescent="0.35">
      <c r="AA1699" s="193"/>
      <c r="AB1699" s="193"/>
      <c r="AC1699" s="216"/>
    </row>
    <row r="1700" spans="27:29" x14ac:dyDescent="0.35">
      <c r="AA1700" s="193"/>
      <c r="AB1700" s="193"/>
      <c r="AC1700" s="216"/>
    </row>
    <row r="1701" spans="27:29" x14ac:dyDescent="0.35">
      <c r="AA1701" s="193"/>
      <c r="AB1701" s="193"/>
      <c r="AC1701" s="216"/>
    </row>
    <row r="1702" spans="27:29" x14ac:dyDescent="0.35">
      <c r="AA1702" s="193"/>
      <c r="AB1702" s="193"/>
      <c r="AC1702" s="216"/>
    </row>
    <row r="1703" spans="27:29" x14ac:dyDescent="0.35">
      <c r="AA1703" s="193"/>
      <c r="AB1703" s="193"/>
      <c r="AC1703" s="216"/>
    </row>
    <row r="1704" spans="27:29" x14ac:dyDescent="0.35">
      <c r="AA1704" s="193"/>
      <c r="AB1704" s="193"/>
      <c r="AC1704" s="216"/>
    </row>
    <row r="1705" spans="27:29" x14ac:dyDescent="0.35">
      <c r="AA1705" s="193"/>
      <c r="AB1705" s="193"/>
      <c r="AC1705" s="216"/>
    </row>
    <row r="1706" spans="27:29" x14ac:dyDescent="0.35">
      <c r="AA1706" s="193"/>
      <c r="AB1706" s="193"/>
      <c r="AC1706" s="216"/>
    </row>
    <row r="1707" spans="27:29" x14ac:dyDescent="0.35">
      <c r="AA1707" s="193"/>
      <c r="AB1707" s="193"/>
      <c r="AC1707" s="216"/>
    </row>
    <row r="1708" spans="27:29" x14ac:dyDescent="0.35">
      <c r="AA1708" s="193"/>
      <c r="AB1708" s="193"/>
      <c r="AC1708" s="216"/>
    </row>
    <row r="1709" spans="27:29" x14ac:dyDescent="0.35">
      <c r="AA1709" s="193"/>
      <c r="AB1709" s="193"/>
      <c r="AC1709" s="216"/>
    </row>
    <row r="1710" spans="27:29" x14ac:dyDescent="0.35">
      <c r="AA1710" s="193"/>
      <c r="AB1710" s="193"/>
      <c r="AC1710" s="216"/>
    </row>
    <row r="1711" spans="27:29" x14ac:dyDescent="0.35">
      <c r="AA1711" s="193"/>
      <c r="AB1711" s="193"/>
      <c r="AC1711" s="216"/>
    </row>
    <row r="1712" spans="27:29" x14ac:dyDescent="0.35">
      <c r="AA1712" s="193"/>
      <c r="AB1712" s="193"/>
      <c r="AC1712" s="216"/>
    </row>
    <row r="1713" spans="27:29" x14ac:dyDescent="0.35">
      <c r="AA1713" s="193"/>
      <c r="AB1713" s="193"/>
      <c r="AC1713" s="216"/>
    </row>
    <row r="1714" spans="27:29" x14ac:dyDescent="0.35">
      <c r="AA1714" s="193"/>
      <c r="AB1714" s="193"/>
      <c r="AC1714" s="216"/>
    </row>
    <row r="1715" spans="27:29" x14ac:dyDescent="0.35">
      <c r="AA1715" s="193"/>
      <c r="AB1715" s="193"/>
      <c r="AC1715" s="216"/>
    </row>
    <row r="1716" spans="27:29" x14ac:dyDescent="0.35">
      <c r="AA1716" s="193"/>
      <c r="AB1716" s="193"/>
      <c r="AC1716" s="216"/>
    </row>
    <row r="1717" spans="27:29" x14ac:dyDescent="0.35">
      <c r="AA1717" s="193"/>
      <c r="AB1717" s="193"/>
      <c r="AC1717" s="216"/>
    </row>
    <row r="1718" spans="27:29" x14ac:dyDescent="0.35">
      <c r="AA1718" s="193"/>
      <c r="AB1718" s="193"/>
      <c r="AC1718" s="216"/>
    </row>
    <row r="1719" spans="27:29" x14ac:dyDescent="0.35">
      <c r="AA1719" s="193"/>
      <c r="AB1719" s="193"/>
      <c r="AC1719" s="216"/>
    </row>
    <row r="1720" spans="27:29" x14ac:dyDescent="0.35">
      <c r="AA1720" s="193"/>
      <c r="AB1720" s="193"/>
      <c r="AC1720" s="216"/>
    </row>
    <row r="1721" spans="27:29" x14ac:dyDescent="0.35">
      <c r="AA1721" s="193"/>
      <c r="AB1721" s="193"/>
      <c r="AC1721" s="216"/>
    </row>
    <row r="1722" spans="27:29" x14ac:dyDescent="0.35">
      <c r="AA1722" s="193"/>
      <c r="AB1722" s="193"/>
      <c r="AC1722" s="216"/>
    </row>
    <row r="1723" spans="27:29" x14ac:dyDescent="0.35">
      <c r="AA1723" s="193"/>
      <c r="AB1723" s="193"/>
      <c r="AC1723" s="216"/>
    </row>
    <row r="1724" spans="27:29" x14ac:dyDescent="0.35">
      <c r="AA1724" s="193"/>
      <c r="AB1724" s="193"/>
      <c r="AC1724" s="216"/>
    </row>
    <row r="1725" spans="27:29" x14ac:dyDescent="0.35">
      <c r="AA1725" s="193"/>
      <c r="AB1725" s="193"/>
      <c r="AC1725" s="216"/>
    </row>
    <row r="1726" spans="27:29" x14ac:dyDescent="0.35">
      <c r="AA1726" s="193"/>
      <c r="AB1726" s="193"/>
      <c r="AC1726" s="216"/>
    </row>
    <row r="1727" spans="27:29" x14ac:dyDescent="0.35">
      <c r="AA1727" s="193"/>
      <c r="AB1727" s="193"/>
      <c r="AC1727" s="216"/>
    </row>
    <row r="1728" spans="27:29" x14ac:dyDescent="0.35">
      <c r="AA1728" s="193"/>
      <c r="AB1728" s="193"/>
      <c r="AC1728" s="216"/>
    </row>
    <row r="1729" spans="27:29" x14ac:dyDescent="0.35">
      <c r="AA1729" s="193"/>
      <c r="AB1729" s="193"/>
      <c r="AC1729" s="216"/>
    </row>
    <row r="1730" spans="27:29" x14ac:dyDescent="0.35">
      <c r="AA1730" s="193"/>
      <c r="AB1730" s="193"/>
      <c r="AC1730" s="216"/>
    </row>
    <row r="1731" spans="27:29" x14ac:dyDescent="0.35">
      <c r="AA1731" s="193"/>
      <c r="AB1731" s="193"/>
      <c r="AC1731" s="216"/>
    </row>
    <row r="1732" spans="27:29" x14ac:dyDescent="0.35">
      <c r="AA1732" s="193"/>
      <c r="AB1732" s="193"/>
      <c r="AC1732" s="216"/>
    </row>
    <row r="1733" spans="27:29" x14ac:dyDescent="0.35">
      <c r="AA1733" s="193"/>
      <c r="AB1733" s="193"/>
      <c r="AC1733" s="216"/>
    </row>
    <row r="1734" spans="27:29" x14ac:dyDescent="0.35">
      <c r="AA1734" s="193"/>
      <c r="AB1734" s="193"/>
      <c r="AC1734" s="216"/>
    </row>
    <row r="1735" spans="27:29" x14ac:dyDescent="0.35">
      <c r="AA1735" s="193"/>
      <c r="AB1735" s="193"/>
      <c r="AC1735" s="216"/>
    </row>
    <row r="1736" spans="27:29" x14ac:dyDescent="0.35">
      <c r="AA1736" s="193"/>
      <c r="AB1736" s="193"/>
      <c r="AC1736" s="216"/>
    </row>
    <row r="1737" spans="27:29" x14ac:dyDescent="0.35">
      <c r="AA1737" s="193"/>
      <c r="AB1737" s="193"/>
      <c r="AC1737" s="216"/>
    </row>
    <row r="1738" spans="27:29" x14ac:dyDescent="0.35">
      <c r="AA1738" s="193"/>
      <c r="AB1738" s="193"/>
      <c r="AC1738" s="216"/>
    </row>
    <row r="1739" spans="27:29" x14ac:dyDescent="0.35">
      <c r="AA1739" s="193"/>
      <c r="AB1739" s="193"/>
      <c r="AC1739" s="216"/>
    </row>
    <row r="1740" spans="27:29" x14ac:dyDescent="0.35">
      <c r="AA1740" s="193"/>
      <c r="AB1740" s="193"/>
      <c r="AC1740" s="216"/>
    </row>
    <row r="1741" spans="27:29" x14ac:dyDescent="0.35">
      <c r="AA1741" s="193"/>
      <c r="AB1741" s="193"/>
      <c r="AC1741" s="216"/>
    </row>
    <row r="1742" spans="27:29" x14ac:dyDescent="0.35">
      <c r="AA1742" s="193"/>
      <c r="AB1742" s="193"/>
      <c r="AC1742" s="216"/>
    </row>
    <row r="1743" spans="27:29" x14ac:dyDescent="0.35">
      <c r="AA1743" s="193"/>
      <c r="AB1743" s="193"/>
      <c r="AC1743" s="216"/>
    </row>
    <row r="1744" spans="27:29" x14ac:dyDescent="0.35">
      <c r="AA1744" s="193"/>
      <c r="AB1744" s="193"/>
      <c r="AC1744" s="216"/>
    </row>
    <row r="1745" spans="27:29" x14ac:dyDescent="0.35">
      <c r="AA1745" s="193"/>
      <c r="AB1745" s="193"/>
      <c r="AC1745" s="216"/>
    </row>
    <row r="1746" spans="27:29" x14ac:dyDescent="0.35">
      <c r="AA1746" s="193"/>
      <c r="AB1746" s="193"/>
      <c r="AC1746" s="216"/>
    </row>
    <row r="1747" spans="27:29" x14ac:dyDescent="0.35">
      <c r="AA1747" s="193"/>
      <c r="AB1747" s="193"/>
      <c r="AC1747" s="216"/>
    </row>
    <row r="1748" spans="27:29" x14ac:dyDescent="0.35">
      <c r="AA1748" s="193"/>
      <c r="AB1748" s="193"/>
      <c r="AC1748" s="216"/>
    </row>
    <row r="1749" spans="27:29" x14ac:dyDescent="0.35">
      <c r="AA1749" s="193"/>
      <c r="AB1749" s="193"/>
      <c r="AC1749" s="216"/>
    </row>
    <row r="1750" spans="27:29" x14ac:dyDescent="0.35">
      <c r="AA1750" s="193"/>
      <c r="AB1750" s="193"/>
      <c r="AC1750" s="216"/>
    </row>
    <row r="1751" spans="27:29" x14ac:dyDescent="0.35">
      <c r="AA1751" s="193"/>
      <c r="AB1751" s="193"/>
      <c r="AC1751" s="216"/>
    </row>
    <row r="1752" spans="27:29" x14ac:dyDescent="0.35">
      <c r="AA1752" s="193"/>
      <c r="AB1752" s="193"/>
      <c r="AC1752" s="216"/>
    </row>
    <row r="1753" spans="27:29" x14ac:dyDescent="0.35">
      <c r="AA1753" s="193"/>
      <c r="AB1753" s="193"/>
      <c r="AC1753" s="216"/>
    </row>
    <row r="1754" spans="27:29" x14ac:dyDescent="0.35">
      <c r="AA1754" s="193"/>
      <c r="AB1754" s="193"/>
      <c r="AC1754" s="216"/>
    </row>
    <row r="1755" spans="27:29" x14ac:dyDescent="0.35">
      <c r="AA1755" s="193"/>
      <c r="AB1755" s="193"/>
      <c r="AC1755" s="216"/>
    </row>
    <row r="1756" spans="27:29" x14ac:dyDescent="0.35">
      <c r="AA1756" s="193"/>
      <c r="AB1756" s="193"/>
      <c r="AC1756" s="216"/>
    </row>
    <row r="1757" spans="27:29" x14ac:dyDescent="0.35">
      <c r="AA1757" s="193"/>
      <c r="AB1757" s="193"/>
      <c r="AC1757" s="216"/>
    </row>
    <row r="1758" spans="27:29" x14ac:dyDescent="0.35">
      <c r="AA1758" s="193"/>
      <c r="AB1758" s="193"/>
      <c r="AC1758" s="216"/>
    </row>
    <row r="1759" spans="27:29" x14ac:dyDescent="0.35">
      <c r="AA1759" s="193"/>
      <c r="AB1759" s="193"/>
      <c r="AC1759" s="216"/>
    </row>
    <row r="1760" spans="27:29" x14ac:dyDescent="0.35">
      <c r="AA1760" s="193"/>
      <c r="AB1760" s="193"/>
      <c r="AC1760" s="216"/>
    </row>
    <row r="1761" spans="27:29" x14ac:dyDescent="0.35">
      <c r="AA1761" s="193"/>
      <c r="AB1761" s="193"/>
      <c r="AC1761" s="216"/>
    </row>
    <row r="1762" spans="27:29" x14ac:dyDescent="0.35">
      <c r="AA1762" s="193"/>
      <c r="AB1762" s="193"/>
      <c r="AC1762" s="216"/>
    </row>
    <row r="1763" spans="27:29" x14ac:dyDescent="0.35">
      <c r="AA1763" s="193"/>
      <c r="AB1763" s="193"/>
      <c r="AC1763" s="216"/>
    </row>
    <row r="1764" spans="27:29" x14ac:dyDescent="0.35">
      <c r="AA1764" s="193"/>
      <c r="AB1764" s="193"/>
      <c r="AC1764" s="216"/>
    </row>
    <row r="1765" spans="27:29" x14ac:dyDescent="0.35">
      <c r="AA1765" s="193"/>
      <c r="AB1765" s="193"/>
      <c r="AC1765" s="216"/>
    </row>
    <row r="1766" spans="27:29" x14ac:dyDescent="0.35">
      <c r="AA1766" s="193"/>
      <c r="AB1766" s="193"/>
      <c r="AC1766" s="216"/>
    </row>
    <row r="1767" spans="27:29" x14ac:dyDescent="0.35">
      <c r="AA1767" s="193"/>
      <c r="AB1767" s="193"/>
      <c r="AC1767" s="216"/>
    </row>
    <row r="1768" spans="27:29" x14ac:dyDescent="0.35">
      <c r="AA1768" s="193"/>
      <c r="AB1768" s="193"/>
      <c r="AC1768" s="216"/>
    </row>
    <row r="1769" spans="27:29" x14ac:dyDescent="0.35">
      <c r="AA1769" s="193"/>
      <c r="AB1769" s="193"/>
      <c r="AC1769" s="216"/>
    </row>
    <row r="1770" spans="27:29" x14ac:dyDescent="0.35">
      <c r="AA1770" s="193"/>
      <c r="AB1770" s="193"/>
      <c r="AC1770" s="216"/>
    </row>
    <row r="1771" spans="27:29" x14ac:dyDescent="0.35">
      <c r="AA1771" s="193"/>
      <c r="AB1771" s="193"/>
      <c r="AC1771" s="216"/>
    </row>
    <row r="1772" spans="27:29" x14ac:dyDescent="0.35">
      <c r="AA1772" s="193"/>
      <c r="AB1772" s="193"/>
      <c r="AC1772" s="216"/>
    </row>
    <row r="1773" spans="27:29" x14ac:dyDescent="0.35">
      <c r="AA1773" s="193"/>
      <c r="AB1773" s="193"/>
      <c r="AC1773" s="216"/>
    </row>
    <row r="1774" spans="27:29" x14ac:dyDescent="0.35">
      <c r="AA1774" s="193"/>
      <c r="AB1774" s="193"/>
      <c r="AC1774" s="216"/>
    </row>
    <row r="1775" spans="27:29" x14ac:dyDescent="0.35">
      <c r="AA1775" s="193"/>
      <c r="AB1775" s="193"/>
      <c r="AC1775" s="216"/>
    </row>
    <row r="1776" spans="27:29" x14ac:dyDescent="0.35">
      <c r="AA1776" s="193"/>
      <c r="AB1776" s="193"/>
      <c r="AC1776" s="216"/>
    </row>
    <row r="1777" spans="27:29" x14ac:dyDescent="0.35">
      <c r="AA1777" s="193"/>
      <c r="AB1777" s="193"/>
      <c r="AC1777" s="216"/>
    </row>
    <row r="1778" spans="27:29" x14ac:dyDescent="0.35">
      <c r="AA1778" s="193"/>
      <c r="AB1778" s="193"/>
      <c r="AC1778" s="216"/>
    </row>
    <row r="1779" spans="27:29" x14ac:dyDescent="0.35">
      <c r="AA1779" s="193"/>
      <c r="AB1779" s="193"/>
      <c r="AC1779" s="216"/>
    </row>
    <row r="1780" spans="27:29" x14ac:dyDescent="0.35">
      <c r="AA1780" s="193"/>
      <c r="AB1780" s="193"/>
      <c r="AC1780" s="216"/>
    </row>
    <row r="1781" spans="27:29" x14ac:dyDescent="0.35">
      <c r="AA1781" s="193"/>
      <c r="AB1781" s="193"/>
      <c r="AC1781" s="216"/>
    </row>
    <row r="1782" spans="27:29" x14ac:dyDescent="0.35">
      <c r="AA1782" s="193"/>
      <c r="AB1782" s="193"/>
      <c r="AC1782" s="216"/>
    </row>
    <row r="1783" spans="27:29" x14ac:dyDescent="0.35">
      <c r="AA1783" s="193"/>
      <c r="AB1783" s="193"/>
      <c r="AC1783" s="216"/>
    </row>
    <row r="1784" spans="27:29" x14ac:dyDescent="0.35">
      <c r="AA1784" s="193"/>
      <c r="AB1784" s="193"/>
      <c r="AC1784" s="216"/>
    </row>
    <row r="1785" spans="27:29" x14ac:dyDescent="0.35">
      <c r="AA1785" s="193"/>
      <c r="AB1785" s="193"/>
      <c r="AC1785" s="216"/>
    </row>
    <row r="1786" spans="27:29" x14ac:dyDescent="0.35">
      <c r="AA1786" s="193"/>
      <c r="AB1786" s="193"/>
      <c r="AC1786" s="216"/>
    </row>
    <row r="1787" spans="27:29" x14ac:dyDescent="0.35">
      <c r="AA1787" s="193"/>
      <c r="AB1787" s="193"/>
      <c r="AC1787" s="216"/>
    </row>
    <row r="1788" spans="27:29" x14ac:dyDescent="0.35">
      <c r="AA1788" s="193"/>
      <c r="AB1788" s="193"/>
      <c r="AC1788" s="216"/>
    </row>
    <row r="1789" spans="27:29" x14ac:dyDescent="0.35">
      <c r="AA1789" s="193"/>
      <c r="AB1789" s="193"/>
      <c r="AC1789" s="216"/>
    </row>
    <row r="1790" spans="27:29" x14ac:dyDescent="0.35">
      <c r="AA1790" s="193"/>
      <c r="AB1790" s="193"/>
      <c r="AC1790" s="216"/>
    </row>
    <row r="1791" spans="27:29" x14ac:dyDescent="0.35">
      <c r="AA1791" s="193"/>
      <c r="AB1791" s="193"/>
      <c r="AC1791" s="216"/>
    </row>
    <row r="1792" spans="27:29" x14ac:dyDescent="0.35">
      <c r="AA1792" s="193"/>
      <c r="AB1792" s="193"/>
      <c r="AC1792" s="216"/>
    </row>
    <row r="1793" spans="27:29" x14ac:dyDescent="0.35">
      <c r="AA1793" s="193"/>
      <c r="AB1793" s="193"/>
      <c r="AC1793" s="216"/>
    </row>
    <row r="1794" spans="27:29" x14ac:dyDescent="0.35">
      <c r="AA1794" s="193"/>
      <c r="AB1794" s="193"/>
      <c r="AC1794" s="216"/>
    </row>
    <row r="1795" spans="27:29" x14ac:dyDescent="0.35">
      <c r="AA1795" s="193"/>
      <c r="AB1795" s="193"/>
      <c r="AC1795" s="216"/>
    </row>
    <row r="1796" spans="27:29" x14ac:dyDescent="0.35">
      <c r="AA1796" s="193"/>
      <c r="AB1796" s="193"/>
      <c r="AC1796" s="216"/>
    </row>
    <row r="1797" spans="27:29" x14ac:dyDescent="0.35">
      <c r="AA1797" s="193"/>
      <c r="AB1797" s="193"/>
      <c r="AC1797" s="216"/>
    </row>
    <row r="1798" spans="27:29" x14ac:dyDescent="0.35">
      <c r="AA1798" s="193"/>
      <c r="AB1798" s="193"/>
      <c r="AC1798" s="216"/>
    </row>
    <row r="1799" spans="27:29" x14ac:dyDescent="0.35">
      <c r="AA1799" s="193"/>
      <c r="AB1799" s="193"/>
      <c r="AC1799" s="216"/>
    </row>
    <row r="1800" spans="27:29" x14ac:dyDescent="0.35">
      <c r="AA1800" s="193"/>
      <c r="AB1800" s="193"/>
      <c r="AC1800" s="216"/>
    </row>
    <row r="1801" spans="27:29" x14ac:dyDescent="0.35">
      <c r="AA1801" s="193"/>
      <c r="AB1801" s="193"/>
      <c r="AC1801" s="216"/>
    </row>
    <row r="1802" spans="27:29" x14ac:dyDescent="0.35">
      <c r="AA1802" s="193"/>
      <c r="AB1802" s="193"/>
      <c r="AC1802" s="216"/>
    </row>
    <row r="1803" spans="27:29" x14ac:dyDescent="0.35">
      <c r="AA1803" s="193"/>
      <c r="AB1803" s="193"/>
      <c r="AC1803" s="216"/>
    </row>
    <row r="1804" spans="27:29" x14ac:dyDescent="0.35">
      <c r="AA1804" s="193"/>
      <c r="AB1804" s="193"/>
      <c r="AC1804" s="216"/>
    </row>
    <row r="1805" spans="27:29" x14ac:dyDescent="0.35">
      <c r="AA1805" s="193"/>
      <c r="AB1805" s="193"/>
      <c r="AC1805" s="216"/>
    </row>
    <row r="1806" spans="27:29" x14ac:dyDescent="0.35">
      <c r="AA1806" s="193"/>
      <c r="AB1806" s="193"/>
      <c r="AC1806" s="216"/>
    </row>
    <row r="1807" spans="27:29" x14ac:dyDescent="0.35">
      <c r="AA1807" s="193"/>
      <c r="AB1807" s="193"/>
      <c r="AC1807" s="216"/>
    </row>
    <row r="1808" spans="27:29" x14ac:dyDescent="0.35">
      <c r="AA1808" s="193"/>
      <c r="AB1808" s="193"/>
      <c r="AC1808" s="216"/>
    </row>
    <row r="1809" spans="27:29" x14ac:dyDescent="0.35">
      <c r="AA1809" s="193"/>
      <c r="AB1809" s="193"/>
      <c r="AC1809" s="216"/>
    </row>
    <row r="1810" spans="27:29" x14ac:dyDescent="0.35">
      <c r="AA1810" s="193"/>
      <c r="AB1810" s="193"/>
      <c r="AC1810" s="216"/>
    </row>
    <row r="1811" spans="27:29" x14ac:dyDescent="0.35">
      <c r="AA1811" s="193"/>
      <c r="AB1811" s="193"/>
      <c r="AC1811" s="216"/>
    </row>
    <row r="1812" spans="27:29" x14ac:dyDescent="0.35">
      <c r="AA1812" s="193"/>
      <c r="AB1812" s="193"/>
      <c r="AC1812" s="216"/>
    </row>
    <row r="1813" spans="27:29" x14ac:dyDescent="0.35">
      <c r="AA1813" s="193"/>
      <c r="AB1813" s="193"/>
      <c r="AC1813" s="216"/>
    </row>
    <row r="1814" spans="27:29" x14ac:dyDescent="0.35">
      <c r="AA1814" s="193"/>
      <c r="AB1814" s="193"/>
      <c r="AC1814" s="216"/>
    </row>
    <row r="1815" spans="27:29" x14ac:dyDescent="0.35">
      <c r="AA1815" s="193"/>
      <c r="AB1815" s="193"/>
      <c r="AC1815" s="216"/>
    </row>
    <row r="1816" spans="27:29" x14ac:dyDescent="0.35">
      <c r="AA1816" s="193"/>
      <c r="AB1816" s="193"/>
      <c r="AC1816" s="216"/>
    </row>
    <row r="1817" spans="27:29" x14ac:dyDescent="0.35">
      <c r="AA1817" s="193"/>
      <c r="AB1817" s="193"/>
      <c r="AC1817" s="216"/>
    </row>
    <row r="1818" spans="27:29" x14ac:dyDescent="0.35">
      <c r="AA1818" s="193"/>
      <c r="AB1818" s="193"/>
      <c r="AC1818" s="216"/>
    </row>
    <row r="1819" spans="27:29" x14ac:dyDescent="0.35">
      <c r="AA1819" s="193"/>
      <c r="AB1819" s="193"/>
      <c r="AC1819" s="216"/>
    </row>
    <row r="1820" spans="27:29" x14ac:dyDescent="0.35">
      <c r="AA1820" s="193"/>
      <c r="AB1820" s="193"/>
      <c r="AC1820" s="216"/>
    </row>
    <row r="1821" spans="27:29" x14ac:dyDescent="0.35">
      <c r="AA1821" s="193"/>
      <c r="AB1821" s="193"/>
      <c r="AC1821" s="216"/>
    </row>
    <row r="1822" spans="27:29" x14ac:dyDescent="0.35">
      <c r="AA1822" s="193"/>
      <c r="AB1822" s="193"/>
      <c r="AC1822" s="216"/>
    </row>
    <row r="1823" spans="27:29" x14ac:dyDescent="0.35">
      <c r="AA1823" s="193"/>
      <c r="AB1823" s="193"/>
      <c r="AC1823" s="216"/>
    </row>
    <row r="1824" spans="27:29" x14ac:dyDescent="0.35">
      <c r="AA1824" s="193"/>
      <c r="AB1824" s="193"/>
      <c r="AC1824" s="216"/>
    </row>
    <row r="1825" spans="27:29" x14ac:dyDescent="0.35">
      <c r="AA1825" s="193"/>
      <c r="AB1825" s="193"/>
      <c r="AC1825" s="216"/>
    </row>
    <row r="1826" spans="27:29" x14ac:dyDescent="0.35">
      <c r="AA1826" s="193"/>
      <c r="AB1826" s="193"/>
      <c r="AC1826" s="216"/>
    </row>
    <row r="1827" spans="27:29" x14ac:dyDescent="0.35">
      <c r="AA1827" s="193"/>
      <c r="AB1827" s="193"/>
      <c r="AC1827" s="216"/>
    </row>
    <row r="1828" spans="27:29" x14ac:dyDescent="0.35">
      <c r="AA1828" s="193"/>
      <c r="AB1828" s="193"/>
      <c r="AC1828" s="216"/>
    </row>
    <row r="1829" spans="27:29" x14ac:dyDescent="0.35">
      <c r="AA1829" s="193"/>
      <c r="AB1829" s="193"/>
      <c r="AC1829" s="216"/>
    </row>
    <row r="1830" spans="27:29" x14ac:dyDescent="0.35">
      <c r="AA1830" s="193"/>
      <c r="AB1830" s="193"/>
      <c r="AC1830" s="216"/>
    </row>
    <row r="1831" spans="27:29" x14ac:dyDescent="0.35">
      <c r="AA1831" s="193"/>
      <c r="AB1831" s="193"/>
      <c r="AC1831" s="216"/>
    </row>
    <row r="1832" spans="27:29" x14ac:dyDescent="0.35">
      <c r="AA1832" s="193"/>
      <c r="AB1832" s="193"/>
      <c r="AC1832" s="216"/>
    </row>
    <row r="1833" spans="27:29" x14ac:dyDescent="0.35">
      <c r="AA1833" s="193"/>
      <c r="AB1833" s="193"/>
      <c r="AC1833" s="216"/>
    </row>
    <row r="1834" spans="27:29" x14ac:dyDescent="0.35">
      <c r="AA1834" s="193"/>
      <c r="AB1834" s="193"/>
      <c r="AC1834" s="216"/>
    </row>
    <row r="1835" spans="27:29" x14ac:dyDescent="0.35">
      <c r="AA1835" s="193"/>
      <c r="AB1835" s="193"/>
      <c r="AC1835" s="216"/>
    </row>
    <row r="1836" spans="27:29" x14ac:dyDescent="0.35">
      <c r="AA1836" s="193"/>
      <c r="AB1836" s="193"/>
      <c r="AC1836" s="216"/>
    </row>
    <row r="1837" spans="27:29" x14ac:dyDescent="0.35">
      <c r="AA1837" s="193"/>
      <c r="AB1837" s="193"/>
      <c r="AC1837" s="216"/>
    </row>
    <row r="1838" spans="27:29" x14ac:dyDescent="0.35">
      <c r="AA1838" s="193"/>
      <c r="AB1838" s="193"/>
      <c r="AC1838" s="216"/>
    </row>
    <row r="1839" spans="27:29" x14ac:dyDescent="0.35">
      <c r="AA1839" s="193"/>
      <c r="AB1839" s="193"/>
      <c r="AC1839" s="216"/>
    </row>
    <row r="1840" spans="27:29" x14ac:dyDescent="0.35">
      <c r="AA1840" s="193"/>
      <c r="AB1840" s="193"/>
      <c r="AC1840" s="216"/>
    </row>
    <row r="1841" spans="27:29" x14ac:dyDescent="0.35">
      <c r="AA1841" s="193"/>
      <c r="AB1841" s="193"/>
      <c r="AC1841" s="216"/>
    </row>
    <row r="1842" spans="27:29" x14ac:dyDescent="0.35">
      <c r="AA1842" s="193"/>
      <c r="AB1842" s="193"/>
      <c r="AC1842" s="216"/>
    </row>
    <row r="1843" spans="27:29" x14ac:dyDescent="0.35">
      <c r="AA1843" s="193"/>
      <c r="AB1843" s="193"/>
      <c r="AC1843" s="216"/>
    </row>
    <row r="1844" spans="27:29" x14ac:dyDescent="0.35">
      <c r="AA1844" s="193"/>
      <c r="AB1844" s="193"/>
      <c r="AC1844" s="216"/>
    </row>
    <row r="1845" spans="27:29" x14ac:dyDescent="0.35">
      <c r="AA1845" s="193"/>
      <c r="AB1845" s="193"/>
      <c r="AC1845" s="216"/>
    </row>
    <row r="1846" spans="27:29" x14ac:dyDescent="0.35">
      <c r="AA1846" s="193"/>
      <c r="AB1846" s="193"/>
      <c r="AC1846" s="216"/>
    </row>
    <row r="1847" spans="27:29" x14ac:dyDescent="0.35">
      <c r="AA1847" s="193"/>
      <c r="AB1847" s="193"/>
      <c r="AC1847" s="216"/>
    </row>
    <row r="1848" spans="27:29" x14ac:dyDescent="0.35">
      <c r="AA1848" s="193"/>
      <c r="AB1848" s="193"/>
      <c r="AC1848" s="216"/>
    </row>
    <row r="1849" spans="27:29" x14ac:dyDescent="0.35">
      <c r="AA1849" s="193"/>
      <c r="AB1849" s="193"/>
      <c r="AC1849" s="216"/>
    </row>
    <row r="1850" spans="27:29" x14ac:dyDescent="0.35">
      <c r="AA1850" s="193"/>
      <c r="AB1850" s="193"/>
      <c r="AC1850" s="216"/>
    </row>
    <row r="1851" spans="27:29" x14ac:dyDescent="0.35">
      <c r="AA1851" s="193"/>
      <c r="AB1851" s="193"/>
      <c r="AC1851" s="216"/>
    </row>
    <row r="1852" spans="27:29" x14ac:dyDescent="0.35">
      <c r="AA1852" s="193"/>
      <c r="AB1852" s="193"/>
      <c r="AC1852" s="216"/>
    </row>
    <row r="1853" spans="27:29" x14ac:dyDescent="0.35">
      <c r="AA1853" s="193"/>
      <c r="AB1853" s="193"/>
      <c r="AC1853" s="216"/>
    </row>
    <row r="1854" spans="27:29" x14ac:dyDescent="0.35">
      <c r="AA1854" s="193"/>
      <c r="AB1854" s="193"/>
      <c r="AC1854" s="216"/>
    </row>
    <row r="1855" spans="27:29" x14ac:dyDescent="0.35">
      <c r="AA1855" s="193"/>
      <c r="AB1855" s="193"/>
      <c r="AC1855" s="216"/>
    </row>
    <row r="1856" spans="27:29" x14ac:dyDescent="0.35">
      <c r="AA1856" s="193"/>
      <c r="AB1856" s="193"/>
      <c r="AC1856" s="216"/>
    </row>
    <row r="1857" spans="27:29" x14ac:dyDescent="0.35">
      <c r="AA1857" s="193"/>
      <c r="AB1857" s="193"/>
      <c r="AC1857" s="216"/>
    </row>
    <row r="1858" spans="27:29" x14ac:dyDescent="0.35">
      <c r="AA1858" s="193"/>
      <c r="AB1858" s="193"/>
      <c r="AC1858" s="216"/>
    </row>
    <row r="1859" spans="27:29" x14ac:dyDescent="0.35">
      <c r="AA1859" s="193"/>
      <c r="AB1859" s="193"/>
      <c r="AC1859" s="216"/>
    </row>
    <row r="1860" spans="27:29" x14ac:dyDescent="0.35">
      <c r="AA1860" s="193"/>
      <c r="AB1860" s="193"/>
      <c r="AC1860" s="216"/>
    </row>
    <row r="1861" spans="27:29" x14ac:dyDescent="0.35">
      <c r="AA1861" s="193"/>
      <c r="AB1861" s="193"/>
      <c r="AC1861" s="216"/>
    </row>
    <row r="1862" spans="27:29" x14ac:dyDescent="0.35">
      <c r="AA1862" s="193"/>
      <c r="AB1862" s="193"/>
      <c r="AC1862" s="216"/>
    </row>
    <row r="1863" spans="27:29" x14ac:dyDescent="0.35">
      <c r="AA1863" s="193"/>
      <c r="AB1863" s="193"/>
      <c r="AC1863" s="216"/>
    </row>
    <row r="1864" spans="27:29" x14ac:dyDescent="0.35">
      <c r="AA1864" s="193"/>
      <c r="AB1864" s="193"/>
      <c r="AC1864" s="216"/>
    </row>
    <row r="1865" spans="27:29" x14ac:dyDescent="0.35">
      <c r="AA1865" s="193"/>
      <c r="AB1865" s="193"/>
      <c r="AC1865" s="216"/>
    </row>
    <row r="1866" spans="27:29" x14ac:dyDescent="0.35">
      <c r="AA1866" s="193"/>
      <c r="AB1866" s="193"/>
      <c r="AC1866" s="216"/>
    </row>
    <row r="1867" spans="27:29" x14ac:dyDescent="0.35">
      <c r="AA1867" s="193"/>
      <c r="AB1867" s="193"/>
      <c r="AC1867" s="216"/>
    </row>
    <row r="1868" spans="27:29" x14ac:dyDescent="0.35">
      <c r="AA1868" s="193"/>
      <c r="AB1868" s="193"/>
      <c r="AC1868" s="216"/>
    </row>
    <row r="1869" spans="27:29" x14ac:dyDescent="0.35">
      <c r="AA1869" s="193"/>
      <c r="AB1869" s="193"/>
      <c r="AC1869" s="216"/>
    </row>
    <row r="1870" spans="27:29" x14ac:dyDescent="0.35">
      <c r="AA1870" s="193"/>
      <c r="AB1870" s="193"/>
      <c r="AC1870" s="216"/>
    </row>
    <row r="1871" spans="27:29" x14ac:dyDescent="0.35">
      <c r="AA1871" s="193"/>
      <c r="AB1871" s="193"/>
      <c r="AC1871" s="216"/>
    </row>
    <row r="1872" spans="27:29" x14ac:dyDescent="0.35">
      <c r="AA1872" s="193"/>
      <c r="AB1872" s="193"/>
      <c r="AC1872" s="216"/>
    </row>
    <row r="1873" spans="27:29" x14ac:dyDescent="0.35">
      <c r="AA1873" s="193"/>
      <c r="AB1873" s="193"/>
      <c r="AC1873" s="216"/>
    </row>
    <row r="1874" spans="27:29" x14ac:dyDescent="0.35">
      <c r="AA1874" s="193"/>
      <c r="AB1874" s="193"/>
      <c r="AC1874" s="216"/>
    </row>
    <row r="1875" spans="27:29" x14ac:dyDescent="0.35">
      <c r="AA1875" s="193"/>
      <c r="AB1875" s="193"/>
      <c r="AC1875" s="216"/>
    </row>
    <row r="1876" spans="27:29" x14ac:dyDescent="0.35">
      <c r="AA1876" s="193"/>
      <c r="AB1876" s="193"/>
      <c r="AC1876" s="216"/>
    </row>
    <row r="1877" spans="27:29" x14ac:dyDescent="0.35">
      <c r="AA1877" s="193"/>
      <c r="AB1877" s="193"/>
      <c r="AC1877" s="216"/>
    </row>
    <row r="1878" spans="27:29" x14ac:dyDescent="0.35">
      <c r="AA1878" s="193"/>
      <c r="AB1878" s="193"/>
      <c r="AC1878" s="216"/>
    </row>
    <row r="1879" spans="27:29" x14ac:dyDescent="0.35">
      <c r="AA1879" s="193"/>
      <c r="AB1879" s="193"/>
      <c r="AC1879" s="216"/>
    </row>
    <row r="1880" spans="27:29" x14ac:dyDescent="0.35">
      <c r="AA1880" s="193"/>
      <c r="AB1880" s="193"/>
      <c r="AC1880" s="216"/>
    </row>
    <row r="1881" spans="27:29" x14ac:dyDescent="0.35">
      <c r="AA1881" s="193"/>
      <c r="AB1881" s="193"/>
      <c r="AC1881" s="216"/>
    </row>
    <row r="1882" spans="27:29" x14ac:dyDescent="0.35">
      <c r="AA1882" s="193"/>
      <c r="AB1882" s="193"/>
      <c r="AC1882" s="216"/>
    </row>
    <row r="1883" spans="27:29" x14ac:dyDescent="0.35">
      <c r="AA1883" s="193"/>
      <c r="AB1883" s="193"/>
      <c r="AC1883" s="216"/>
    </row>
    <row r="1884" spans="27:29" x14ac:dyDescent="0.35">
      <c r="AA1884" s="193"/>
      <c r="AB1884" s="193"/>
      <c r="AC1884" s="216"/>
    </row>
    <row r="1885" spans="27:29" x14ac:dyDescent="0.35">
      <c r="AA1885" s="193"/>
      <c r="AB1885" s="193"/>
      <c r="AC1885" s="216"/>
    </row>
    <row r="1886" spans="27:29" x14ac:dyDescent="0.35">
      <c r="AA1886" s="193"/>
      <c r="AB1886" s="193"/>
      <c r="AC1886" s="216"/>
    </row>
    <row r="1887" spans="27:29" x14ac:dyDescent="0.35">
      <c r="AA1887" s="193"/>
      <c r="AB1887" s="193"/>
      <c r="AC1887" s="216"/>
    </row>
    <row r="1888" spans="27:29" x14ac:dyDescent="0.35">
      <c r="AA1888" s="193"/>
      <c r="AB1888" s="193"/>
      <c r="AC1888" s="216"/>
    </row>
    <row r="1889" spans="27:29" x14ac:dyDescent="0.35">
      <c r="AA1889" s="193"/>
      <c r="AB1889" s="193"/>
      <c r="AC1889" s="216"/>
    </row>
    <row r="1890" spans="27:29" x14ac:dyDescent="0.35">
      <c r="AA1890" s="193"/>
      <c r="AB1890" s="193"/>
      <c r="AC1890" s="216"/>
    </row>
    <row r="1891" spans="27:29" x14ac:dyDescent="0.35">
      <c r="AA1891" s="193"/>
      <c r="AB1891" s="193"/>
      <c r="AC1891" s="216"/>
    </row>
    <row r="1892" spans="27:29" x14ac:dyDescent="0.35">
      <c r="AA1892" s="193"/>
      <c r="AB1892" s="193"/>
      <c r="AC1892" s="216"/>
    </row>
    <row r="1893" spans="27:29" x14ac:dyDescent="0.35">
      <c r="AA1893" s="193"/>
      <c r="AB1893" s="193"/>
      <c r="AC1893" s="216"/>
    </row>
    <row r="1894" spans="27:29" x14ac:dyDescent="0.35">
      <c r="AA1894" s="193"/>
      <c r="AB1894" s="193"/>
      <c r="AC1894" s="216"/>
    </row>
    <row r="1895" spans="27:29" x14ac:dyDescent="0.35">
      <c r="AA1895" s="193"/>
      <c r="AB1895" s="193"/>
      <c r="AC1895" s="216"/>
    </row>
    <row r="1896" spans="27:29" x14ac:dyDescent="0.35">
      <c r="AA1896" s="193"/>
      <c r="AB1896" s="193"/>
      <c r="AC1896" s="216"/>
    </row>
    <row r="1897" spans="27:29" x14ac:dyDescent="0.35">
      <c r="AA1897" s="193"/>
      <c r="AB1897" s="193"/>
      <c r="AC1897" s="216"/>
    </row>
    <row r="1898" spans="27:29" x14ac:dyDescent="0.35">
      <c r="AA1898" s="193"/>
      <c r="AB1898" s="193"/>
      <c r="AC1898" s="216"/>
    </row>
    <row r="1899" spans="27:29" x14ac:dyDescent="0.35">
      <c r="AA1899" s="193"/>
      <c r="AB1899" s="193"/>
      <c r="AC1899" s="216"/>
    </row>
    <row r="1900" spans="27:29" x14ac:dyDescent="0.35">
      <c r="AA1900" s="193"/>
      <c r="AB1900" s="193"/>
      <c r="AC1900" s="216"/>
    </row>
    <row r="1901" spans="27:29" x14ac:dyDescent="0.35">
      <c r="AA1901" s="193"/>
      <c r="AB1901" s="193"/>
      <c r="AC1901" s="216"/>
    </row>
    <row r="1902" spans="27:29" x14ac:dyDescent="0.35">
      <c r="AA1902" s="193"/>
      <c r="AB1902" s="193"/>
      <c r="AC1902" s="216"/>
    </row>
    <row r="1903" spans="27:29" x14ac:dyDescent="0.35">
      <c r="AA1903" s="193"/>
      <c r="AB1903" s="193"/>
      <c r="AC1903" s="216"/>
    </row>
    <row r="1904" spans="27:29" x14ac:dyDescent="0.35">
      <c r="AA1904" s="193"/>
      <c r="AB1904" s="193"/>
      <c r="AC1904" s="216"/>
    </row>
    <row r="1905" spans="27:29" x14ac:dyDescent="0.35">
      <c r="AA1905" s="193"/>
      <c r="AB1905" s="193"/>
      <c r="AC1905" s="216"/>
    </row>
    <row r="1906" spans="27:29" x14ac:dyDescent="0.35">
      <c r="AA1906" s="193"/>
      <c r="AB1906" s="193"/>
      <c r="AC1906" s="216"/>
    </row>
    <row r="1907" spans="27:29" x14ac:dyDescent="0.35">
      <c r="AA1907" s="193"/>
      <c r="AB1907" s="193"/>
      <c r="AC1907" s="216"/>
    </row>
    <row r="1908" spans="27:29" x14ac:dyDescent="0.35">
      <c r="AA1908" s="193"/>
      <c r="AB1908" s="193"/>
      <c r="AC1908" s="216"/>
    </row>
    <row r="1909" spans="27:29" x14ac:dyDescent="0.35">
      <c r="AA1909" s="193"/>
      <c r="AB1909" s="193"/>
      <c r="AC1909" s="216"/>
    </row>
    <row r="1910" spans="27:29" x14ac:dyDescent="0.35">
      <c r="AA1910" s="193"/>
      <c r="AB1910" s="193"/>
      <c r="AC1910" s="216"/>
    </row>
    <row r="1911" spans="27:29" x14ac:dyDescent="0.35">
      <c r="AA1911" s="193"/>
      <c r="AB1911" s="193"/>
      <c r="AC1911" s="216"/>
    </row>
    <row r="1912" spans="27:29" x14ac:dyDescent="0.35">
      <c r="AA1912" s="193"/>
      <c r="AB1912" s="193"/>
      <c r="AC1912" s="216"/>
    </row>
    <row r="1913" spans="27:29" x14ac:dyDescent="0.35">
      <c r="AA1913" s="193"/>
      <c r="AB1913" s="193"/>
      <c r="AC1913" s="216"/>
    </row>
    <row r="1914" spans="27:29" x14ac:dyDescent="0.35">
      <c r="AA1914" s="193"/>
      <c r="AB1914" s="193"/>
      <c r="AC1914" s="216"/>
    </row>
    <row r="1915" spans="27:29" x14ac:dyDescent="0.35">
      <c r="AA1915" s="193"/>
      <c r="AB1915" s="193"/>
      <c r="AC1915" s="216"/>
    </row>
    <row r="1916" spans="27:29" x14ac:dyDescent="0.35">
      <c r="AA1916" s="193"/>
      <c r="AB1916" s="193"/>
      <c r="AC1916" s="216"/>
    </row>
    <row r="1917" spans="27:29" x14ac:dyDescent="0.35">
      <c r="AA1917" s="193"/>
      <c r="AB1917" s="193"/>
      <c r="AC1917" s="216"/>
    </row>
    <row r="1918" spans="27:29" x14ac:dyDescent="0.35">
      <c r="AA1918" s="193"/>
      <c r="AB1918" s="193"/>
      <c r="AC1918" s="216"/>
    </row>
    <row r="1919" spans="27:29" x14ac:dyDescent="0.35">
      <c r="AA1919" s="193"/>
      <c r="AB1919" s="193"/>
      <c r="AC1919" s="216"/>
    </row>
    <row r="1920" spans="27:29" x14ac:dyDescent="0.35">
      <c r="AA1920" s="193"/>
      <c r="AB1920" s="193"/>
      <c r="AC1920" s="216"/>
    </row>
    <row r="1921" spans="27:29" x14ac:dyDescent="0.35">
      <c r="AA1921" s="193"/>
      <c r="AB1921" s="193"/>
      <c r="AC1921" s="216"/>
    </row>
    <row r="1922" spans="27:29" x14ac:dyDescent="0.35">
      <c r="AA1922" s="193"/>
      <c r="AB1922" s="193"/>
      <c r="AC1922" s="216"/>
    </row>
    <row r="1923" spans="27:29" x14ac:dyDescent="0.35">
      <c r="AA1923" s="193"/>
      <c r="AB1923" s="193"/>
      <c r="AC1923" s="216"/>
    </row>
    <row r="1924" spans="27:29" x14ac:dyDescent="0.35">
      <c r="AA1924" s="193"/>
      <c r="AB1924" s="193"/>
      <c r="AC1924" s="216"/>
    </row>
    <row r="1925" spans="27:29" x14ac:dyDescent="0.35">
      <c r="AA1925" s="193"/>
      <c r="AB1925" s="193"/>
      <c r="AC1925" s="216"/>
    </row>
    <row r="1926" spans="27:29" x14ac:dyDescent="0.35">
      <c r="AA1926" s="193"/>
      <c r="AB1926" s="193"/>
      <c r="AC1926" s="216"/>
    </row>
    <row r="1927" spans="27:29" x14ac:dyDescent="0.35">
      <c r="AA1927" s="193"/>
      <c r="AB1927" s="193"/>
      <c r="AC1927" s="216"/>
    </row>
    <row r="1928" spans="27:29" x14ac:dyDescent="0.35">
      <c r="AA1928" s="193"/>
      <c r="AB1928" s="193"/>
      <c r="AC1928" s="216"/>
    </row>
    <row r="1929" spans="27:29" x14ac:dyDescent="0.35">
      <c r="AA1929" s="193"/>
      <c r="AB1929" s="193"/>
      <c r="AC1929" s="216"/>
    </row>
    <row r="1930" spans="27:29" x14ac:dyDescent="0.35">
      <c r="AA1930" s="193"/>
      <c r="AB1930" s="193"/>
      <c r="AC1930" s="216"/>
    </row>
    <row r="1931" spans="27:29" x14ac:dyDescent="0.35">
      <c r="AA1931" s="193"/>
      <c r="AB1931" s="193"/>
      <c r="AC1931" s="216"/>
    </row>
    <row r="1932" spans="27:29" x14ac:dyDescent="0.35">
      <c r="AA1932" s="193"/>
      <c r="AB1932" s="193"/>
      <c r="AC1932" s="216"/>
    </row>
    <row r="1933" spans="27:29" x14ac:dyDescent="0.35">
      <c r="AA1933" s="193"/>
      <c r="AB1933" s="193"/>
      <c r="AC1933" s="216"/>
    </row>
    <row r="1934" spans="27:29" x14ac:dyDescent="0.35">
      <c r="AA1934" s="193"/>
      <c r="AB1934" s="193"/>
      <c r="AC1934" s="216"/>
    </row>
    <row r="1935" spans="27:29" x14ac:dyDescent="0.35">
      <c r="AA1935" s="193"/>
      <c r="AB1935" s="193"/>
      <c r="AC1935" s="216"/>
    </row>
    <row r="1936" spans="27:29" x14ac:dyDescent="0.35">
      <c r="AA1936" s="193"/>
      <c r="AB1936" s="193"/>
      <c r="AC1936" s="216"/>
    </row>
    <row r="1937" spans="27:29" x14ac:dyDescent="0.35">
      <c r="AA1937" s="193"/>
      <c r="AB1937" s="193"/>
      <c r="AC1937" s="216"/>
    </row>
    <row r="1938" spans="27:29" x14ac:dyDescent="0.35">
      <c r="AA1938" s="193"/>
      <c r="AB1938" s="193"/>
      <c r="AC1938" s="216"/>
    </row>
    <row r="1939" spans="27:29" x14ac:dyDescent="0.35">
      <c r="AA1939" s="193"/>
      <c r="AB1939" s="193"/>
      <c r="AC1939" s="216"/>
    </row>
    <row r="1940" spans="27:29" x14ac:dyDescent="0.35">
      <c r="AA1940" s="193"/>
      <c r="AB1940" s="193"/>
      <c r="AC1940" s="216"/>
    </row>
    <row r="1941" spans="27:29" x14ac:dyDescent="0.35">
      <c r="AA1941" s="193"/>
      <c r="AB1941" s="193"/>
      <c r="AC1941" s="216"/>
    </row>
    <row r="1942" spans="27:29" x14ac:dyDescent="0.35">
      <c r="AA1942" s="193"/>
      <c r="AB1942" s="193"/>
      <c r="AC1942" s="216"/>
    </row>
    <row r="1943" spans="27:29" x14ac:dyDescent="0.35">
      <c r="AA1943" s="193"/>
      <c r="AB1943" s="193"/>
      <c r="AC1943" s="216"/>
    </row>
    <row r="1944" spans="27:29" x14ac:dyDescent="0.35">
      <c r="AA1944" s="193"/>
      <c r="AB1944" s="193"/>
      <c r="AC1944" s="216"/>
    </row>
    <row r="1945" spans="27:29" x14ac:dyDescent="0.35">
      <c r="AA1945" s="193"/>
      <c r="AB1945" s="193"/>
      <c r="AC1945" s="216"/>
    </row>
    <row r="1946" spans="27:29" x14ac:dyDescent="0.35">
      <c r="AA1946" s="193"/>
      <c r="AB1946" s="193"/>
      <c r="AC1946" s="216"/>
    </row>
    <row r="1947" spans="27:29" x14ac:dyDescent="0.35">
      <c r="AA1947" s="193"/>
      <c r="AB1947" s="193"/>
      <c r="AC1947" s="216"/>
    </row>
    <row r="1948" spans="27:29" x14ac:dyDescent="0.35">
      <c r="AA1948" s="193"/>
      <c r="AB1948" s="193"/>
      <c r="AC1948" s="216"/>
    </row>
    <row r="1949" spans="27:29" x14ac:dyDescent="0.35">
      <c r="AA1949" s="193"/>
      <c r="AB1949" s="193"/>
      <c r="AC1949" s="216"/>
    </row>
    <row r="1950" spans="27:29" x14ac:dyDescent="0.35">
      <c r="AA1950" s="193"/>
      <c r="AB1950" s="193"/>
      <c r="AC1950" s="216"/>
    </row>
    <row r="1951" spans="27:29" x14ac:dyDescent="0.35">
      <c r="AA1951" s="193"/>
      <c r="AB1951" s="193"/>
      <c r="AC1951" s="216"/>
    </row>
    <row r="1952" spans="27:29" x14ac:dyDescent="0.35">
      <c r="AA1952" s="193"/>
      <c r="AB1952" s="193"/>
      <c r="AC1952" s="216"/>
    </row>
    <row r="1953" spans="27:29" x14ac:dyDescent="0.35">
      <c r="AA1953" s="193"/>
      <c r="AB1953" s="193"/>
      <c r="AC1953" s="216"/>
    </row>
    <row r="1954" spans="27:29" x14ac:dyDescent="0.35">
      <c r="AA1954" s="193"/>
      <c r="AB1954" s="193"/>
      <c r="AC1954" s="216"/>
    </row>
    <row r="1955" spans="27:29" x14ac:dyDescent="0.35">
      <c r="AA1955" s="193"/>
      <c r="AB1955" s="193"/>
      <c r="AC1955" s="216"/>
    </row>
    <row r="1956" spans="27:29" x14ac:dyDescent="0.35">
      <c r="AA1956" s="193"/>
      <c r="AB1956" s="193"/>
      <c r="AC1956" s="216"/>
    </row>
    <row r="1957" spans="27:29" x14ac:dyDescent="0.35">
      <c r="AA1957" s="193"/>
      <c r="AB1957" s="193"/>
      <c r="AC1957" s="216"/>
    </row>
    <row r="1958" spans="27:29" x14ac:dyDescent="0.35">
      <c r="AA1958" s="193"/>
      <c r="AB1958" s="193"/>
      <c r="AC1958" s="216"/>
    </row>
    <row r="1959" spans="27:29" x14ac:dyDescent="0.35">
      <c r="AA1959" s="193"/>
      <c r="AB1959" s="193"/>
      <c r="AC1959" s="216"/>
    </row>
    <row r="1960" spans="27:29" x14ac:dyDescent="0.35">
      <c r="AA1960" s="193"/>
      <c r="AB1960" s="193"/>
      <c r="AC1960" s="216"/>
    </row>
    <row r="1961" spans="27:29" x14ac:dyDescent="0.35">
      <c r="AA1961" s="193"/>
      <c r="AB1961" s="193"/>
      <c r="AC1961" s="216"/>
    </row>
    <row r="1962" spans="27:29" x14ac:dyDescent="0.35">
      <c r="AA1962" s="193"/>
      <c r="AB1962" s="193"/>
      <c r="AC1962" s="216"/>
    </row>
    <row r="1963" spans="27:29" x14ac:dyDescent="0.35">
      <c r="AA1963" s="193"/>
      <c r="AB1963" s="193"/>
      <c r="AC1963" s="216"/>
    </row>
    <row r="1964" spans="27:29" x14ac:dyDescent="0.35">
      <c r="AA1964" s="193"/>
      <c r="AB1964" s="193"/>
      <c r="AC1964" s="216"/>
    </row>
    <row r="1965" spans="27:29" x14ac:dyDescent="0.35">
      <c r="AA1965" s="193"/>
      <c r="AB1965" s="193"/>
      <c r="AC1965" s="216"/>
    </row>
    <row r="1966" spans="27:29" x14ac:dyDescent="0.35">
      <c r="AA1966" s="193"/>
      <c r="AB1966" s="193"/>
      <c r="AC1966" s="216"/>
    </row>
    <row r="1967" spans="27:29" x14ac:dyDescent="0.35">
      <c r="AA1967" s="193"/>
      <c r="AB1967" s="193"/>
      <c r="AC1967" s="216"/>
    </row>
    <row r="1968" spans="27:29" x14ac:dyDescent="0.35">
      <c r="AA1968" s="193"/>
      <c r="AB1968" s="193"/>
      <c r="AC1968" s="216"/>
    </row>
    <row r="1969" spans="27:29" x14ac:dyDescent="0.35">
      <c r="AA1969" s="193"/>
      <c r="AB1969" s="193"/>
      <c r="AC1969" s="216"/>
    </row>
    <row r="1970" spans="27:29" x14ac:dyDescent="0.35">
      <c r="AA1970" s="193"/>
      <c r="AB1970" s="193"/>
      <c r="AC1970" s="216"/>
    </row>
    <row r="1971" spans="27:29" x14ac:dyDescent="0.35">
      <c r="AA1971" s="193"/>
      <c r="AB1971" s="193"/>
      <c r="AC1971" s="216"/>
    </row>
    <row r="1972" spans="27:29" x14ac:dyDescent="0.35">
      <c r="AA1972" s="193"/>
      <c r="AB1972" s="193"/>
      <c r="AC1972" s="216"/>
    </row>
    <row r="1973" spans="27:29" x14ac:dyDescent="0.35">
      <c r="AA1973" s="193"/>
      <c r="AB1973" s="193"/>
      <c r="AC1973" s="216"/>
    </row>
    <row r="1974" spans="27:29" x14ac:dyDescent="0.35">
      <c r="AA1974" s="193"/>
      <c r="AB1974" s="193"/>
      <c r="AC1974" s="216"/>
    </row>
    <row r="1975" spans="27:29" x14ac:dyDescent="0.35">
      <c r="AA1975" s="193"/>
      <c r="AB1975" s="193"/>
      <c r="AC1975" s="216"/>
    </row>
    <row r="1976" spans="27:29" x14ac:dyDescent="0.35">
      <c r="AA1976" s="193"/>
      <c r="AB1976" s="193"/>
      <c r="AC1976" s="216"/>
    </row>
    <row r="1977" spans="27:29" x14ac:dyDescent="0.35">
      <c r="AA1977" s="193"/>
      <c r="AB1977" s="193"/>
      <c r="AC1977" s="216"/>
    </row>
    <row r="1978" spans="27:29" x14ac:dyDescent="0.35">
      <c r="AA1978" s="193"/>
      <c r="AB1978" s="193"/>
      <c r="AC1978" s="216"/>
    </row>
    <row r="1979" spans="27:29" x14ac:dyDescent="0.35">
      <c r="AA1979" s="193"/>
      <c r="AB1979" s="193"/>
      <c r="AC1979" s="216"/>
    </row>
    <row r="1980" spans="27:29" x14ac:dyDescent="0.35">
      <c r="AA1980" s="193"/>
      <c r="AB1980" s="193"/>
      <c r="AC1980" s="216"/>
    </row>
    <row r="1981" spans="27:29" x14ac:dyDescent="0.35">
      <c r="AA1981" s="193"/>
      <c r="AB1981" s="193"/>
      <c r="AC1981" s="216"/>
    </row>
    <row r="1982" spans="27:29" x14ac:dyDescent="0.35">
      <c r="AA1982" s="193"/>
      <c r="AB1982" s="193"/>
      <c r="AC1982" s="216"/>
    </row>
    <row r="1983" spans="27:29" x14ac:dyDescent="0.35">
      <c r="AA1983" s="193"/>
      <c r="AB1983" s="193"/>
      <c r="AC1983" s="216"/>
    </row>
    <row r="1984" spans="27:29" x14ac:dyDescent="0.35">
      <c r="AA1984" s="193"/>
      <c r="AB1984" s="193"/>
      <c r="AC1984" s="216"/>
    </row>
    <row r="1985" spans="27:29" x14ac:dyDescent="0.35">
      <c r="AA1985" s="193"/>
      <c r="AB1985" s="193"/>
      <c r="AC1985" s="216"/>
    </row>
    <row r="1986" spans="27:29" x14ac:dyDescent="0.35">
      <c r="AA1986" s="193"/>
      <c r="AB1986" s="193"/>
      <c r="AC1986" s="216"/>
    </row>
    <row r="1987" spans="27:29" x14ac:dyDescent="0.35">
      <c r="AA1987" s="193"/>
      <c r="AB1987" s="193"/>
      <c r="AC1987" s="216"/>
    </row>
    <row r="1988" spans="27:29" x14ac:dyDescent="0.35">
      <c r="AA1988" s="193"/>
      <c r="AB1988" s="193"/>
      <c r="AC1988" s="216"/>
    </row>
    <row r="1989" spans="27:29" x14ac:dyDescent="0.35">
      <c r="AA1989" s="193"/>
      <c r="AB1989" s="193"/>
      <c r="AC1989" s="216"/>
    </row>
    <row r="1990" spans="27:29" x14ac:dyDescent="0.35">
      <c r="AA1990" s="193"/>
      <c r="AB1990" s="193"/>
      <c r="AC1990" s="216"/>
    </row>
    <row r="1991" spans="27:29" x14ac:dyDescent="0.35">
      <c r="AA1991" s="193"/>
      <c r="AB1991" s="193"/>
      <c r="AC1991" s="216"/>
    </row>
    <row r="1992" spans="27:29" x14ac:dyDescent="0.35">
      <c r="AA1992" s="193"/>
      <c r="AB1992" s="193"/>
      <c r="AC1992" s="216"/>
    </row>
    <row r="1993" spans="27:29" x14ac:dyDescent="0.35">
      <c r="AA1993" s="193"/>
      <c r="AB1993" s="193"/>
      <c r="AC1993" s="216"/>
    </row>
    <row r="1994" spans="27:29" x14ac:dyDescent="0.35">
      <c r="AA1994" s="193"/>
      <c r="AB1994" s="193"/>
      <c r="AC1994" s="216"/>
    </row>
    <row r="1995" spans="27:29" x14ac:dyDescent="0.35">
      <c r="AA1995" s="193"/>
      <c r="AB1995" s="193"/>
      <c r="AC1995" s="216"/>
    </row>
    <row r="1996" spans="27:29" x14ac:dyDescent="0.35">
      <c r="AA1996" s="193"/>
      <c r="AB1996" s="193"/>
      <c r="AC1996" s="216"/>
    </row>
    <row r="1997" spans="27:29" x14ac:dyDescent="0.35">
      <c r="AA1997" s="193"/>
      <c r="AB1997" s="193"/>
      <c r="AC1997" s="216"/>
    </row>
    <row r="1998" spans="27:29" x14ac:dyDescent="0.35">
      <c r="AA1998" s="193"/>
      <c r="AB1998" s="193"/>
      <c r="AC1998" s="216"/>
    </row>
    <row r="1999" spans="27:29" x14ac:dyDescent="0.35">
      <c r="AA1999" s="193"/>
      <c r="AB1999" s="193"/>
      <c r="AC1999" s="216"/>
    </row>
    <row r="2000" spans="27:29" x14ac:dyDescent="0.35">
      <c r="AA2000" s="193"/>
      <c r="AB2000" s="193"/>
      <c r="AC2000" s="216"/>
    </row>
    <row r="2001" spans="27:29" x14ac:dyDescent="0.35">
      <c r="AA2001" s="193"/>
      <c r="AB2001" s="193"/>
      <c r="AC2001" s="216"/>
    </row>
    <row r="2002" spans="27:29" x14ac:dyDescent="0.35">
      <c r="AA2002" s="193"/>
      <c r="AB2002" s="193"/>
      <c r="AC2002" s="216"/>
    </row>
    <row r="2003" spans="27:29" x14ac:dyDescent="0.35">
      <c r="AA2003" s="193"/>
      <c r="AB2003" s="193"/>
      <c r="AC2003" s="216"/>
    </row>
    <row r="2004" spans="27:29" x14ac:dyDescent="0.35">
      <c r="AA2004" s="193"/>
      <c r="AB2004" s="193"/>
      <c r="AC2004" s="216"/>
    </row>
    <row r="2005" spans="27:29" x14ac:dyDescent="0.35">
      <c r="AA2005" s="193"/>
      <c r="AB2005" s="193"/>
      <c r="AC2005" s="216"/>
    </row>
    <row r="2006" spans="27:29" x14ac:dyDescent="0.35">
      <c r="AA2006" s="193"/>
      <c r="AB2006" s="193"/>
      <c r="AC2006" s="216"/>
    </row>
    <row r="2007" spans="27:29" x14ac:dyDescent="0.35">
      <c r="AA2007" s="193"/>
      <c r="AB2007" s="193"/>
      <c r="AC2007" s="216"/>
    </row>
    <row r="2008" spans="27:29" x14ac:dyDescent="0.35">
      <c r="AA2008" s="193"/>
      <c r="AB2008" s="193"/>
      <c r="AC2008" s="216"/>
    </row>
    <row r="2009" spans="27:29" x14ac:dyDescent="0.35">
      <c r="AA2009" s="193"/>
      <c r="AB2009" s="193"/>
      <c r="AC2009" s="216"/>
    </row>
    <row r="2010" spans="27:29" x14ac:dyDescent="0.35">
      <c r="AA2010" s="193"/>
      <c r="AB2010" s="193"/>
      <c r="AC2010" s="216"/>
    </row>
    <row r="2011" spans="27:29" x14ac:dyDescent="0.35">
      <c r="AA2011" s="193"/>
      <c r="AB2011" s="193"/>
      <c r="AC2011" s="216"/>
    </row>
    <row r="2012" spans="27:29" x14ac:dyDescent="0.35">
      <c r="AA2012" s="193"/>
      <c r="AB2012" s="193"/>
      <c r="AC2012" s="216"/>
    </row>
    <row r="2013" spans="27:29" x14ac:dyDescent="0.35">
      <c r="AA2013" s="193"/>
      <c r="AB2013" s="193"/>
      <c r="AC2013" s="216"/>
    </row>
    <row r="2014" spans="27:29" x14ac:dyDescent="0.35">
      <c r="AA2014" s="193"/>
      <c r="AB2014" s="193"/>
      <c r="AC2014" s="216"/>
    </row>
    <row r="2015" spans="27:29" x14ac:dyDescent="0.35">
      <c r="AA2015" s="193"/>
      <c r="AB2015" s="193"/>
      <c r="AC2015" s="216"/>
    </row>
    <row r="2016" spans="27:29" x14ac:dyDescent="0.35">
      <c r="AA2016" s="193"/>
      <c r="AB2016" s="193"/>
      <c r="AC2016" s="216"/>
    </row>
    <row r="2017" spans="27:29" x14ac:dyDescent="0.35">
      <c r="AA2017" s="193"/>
      <c r="AB2017" s="193"/>
      <c r="AC2017" s="216"/>
    </row>
    <row r="2018" spans="27:29" x14ac:dyDescent="0.35">
      <c r="AA2018" s="193"/>
      <c r="AB2018" s="193"/>
      <c r="AC2018" s="216"/>
    </row>
    <row r="2019" spans="27:29" x14ac:dyDescent="0.35">
      <c r="AA2019" s="193"/>
      <c r="AB2019" s="193"/>
      <c r="AC2019" s="216"/>
    </row>
    <row r="2020" spans="27:29" x14ac:dyDescent="0.35">
      <c r="AA2020" s="193"/>
      <c r="AB2020" s="193"/>
      <c r="AC2020" s="216"/>
    </row>
    <row r="2021" spans="27:29" x14ac:dyDescent="0.35">
      <c r="AA2021" s="193"/>
      <c r="AB2021" s="193"/>
      <c r="AC2021" s="216"/>
    </row>
    <row r="2022" spans="27:29" x14ac:dyDescent="0.35">
      <c r="AA2022" s="193"/>
      <c r="AB2022" s="193"/>
      <c r="AC2022" s="216"/>
    </row>
    <row r="2023" spans="27:29" x14ac:dyDescent="0.35">
      <c r="AA2023" s="193"/>
      <c r="AB2023" s="193"/>
      <c r="AC2023" s="216"/>
    </row>
    <row r="2024" spans="27:29" x14ac:dyDescent="0.35">
      <c r="AA2024" s="193"/>
      <c r="AB2024" s="193"/>
      <c r="AC2024" s="216"/>
    </row>
    <row r="2025" spans="27:29" x14ac:dyDescent="0.35">
      <c r="AA2025" s="193"/>
      <c r="AB2025" s="193"/>
      <c r="AC2025" s="216"/>
    </row>
    <row r="2026" spans="27:29" x14ac:dyDescent="0.35">
      <c r="AA2026" s="193"/>
      <c r="AB2026" s="193"/>
      <c r="AC2026" s="216"/>
    </row>
    <row r="2027" spans="27:29" x14ac:dyDescent="0.35">
      <c r="AA2027" s="193"/>
      <c r="AB2027" s="193"/>
      <c r="AC2027" s="216"/>
    </row>
    <row r="2028" spans="27:29" x14ac:dyDescent="0.35">
      <c r="AA2028" s="193"/>
      <c r="AB2028" s="193"/>
      <c r="AC2028" s="216"/>
    </row>
    <row r="2029" spans="27:29" x14ac:dyDescent="0.35">
      <c r="AA2029" s="193"/>
      <c r="AB2029" s="193"/>
      <c r="AC2029" s="216"/>
    </row>
    <row r="2030" spans="27:29" x14ac:dyDescent="0.35">
      <c r="AA2030" s="193"/>
      <c r="AB2030" s="193"/>
      <c r="AC2030" s="216"/>
    </row>
    <row r="2031" spans="27:29" x14ac:dyDescent="0.35">
      <c r="AA2031" s="193"/>
      <c r="AB2031" s="193"/>
      <c r="AC2031" s="216"/>
    </row>
    <row r="2032" spans="27:29" x14ac:dyDescent="0.35">
      <c r="AA2032" s="193"/>
      <c r="AB2032" s="193"/>
      <c r="AC2032" s="216"/>
    </row>
    <row r="2033" spans="27:29" x14ac:dyDescent="0.35">
      <c r="AA2033" s="193"/>
      <c r="AB2033" s="193"/>
      <c r="AC2033" s="216"/>
    </row>
    <row r="2034" spans="27:29" x14ac:dyDescent="0.35">
      <c r="AA2034" s="193"/>
      <c r="AB2034" s="193"/>
      <c r="AC2034" s="216"/>
    </row>
    <row r="2035" spans="27:29" x14ac:dyDescent="0.35">
      <c r="AA2035" s="193"/>
      <c r="AB2035" s="193"/>
      <c r="AC2035" s="216"/>
    </row>
    <row r="2036" spans="27:29" x14ac:dyDescent="0.35">
      <c r="AA2036" s="193"/>
      <c r="AB2036" s="193"/>
      <c r="AC2036" s="216"/>
    </row>
    <row r="2037" spans="27:29" x14ac:dyDescent="0.35">
      <c r="AA2037" s="193"/>
      <c r="AB2037" s="193"/>
      <c r="AC2037" s="216"/>
    </row>
    <row r="2038" spans="27:29" x14ac:dyDescent="0.35">
      <c r="AA2038" s="193"/>
      <c r="AB2038" s="193"/>
      <c r="AC2038" s="216"/>
    </row>
    <row r="2039" spans="27:29" x14ac:dyDescent="0.35">
      <c r="AA2039" s="193"/>
      <c r="AB2039" s="193"/>
      <c r="AC2039" s="216"/>
    </row>
    <row r="2040" spans="27:29" x14ac:dyDescent="0.35">
      <c r="AA2040" s="193"/>
      <c r="AB2040" s="193"/>
      <c r="AC2040" s="216"/>
    </row>
    <row r="2041" spans="27:29" x14ac:dyDescent="0.35">
      <c r="AA2041" s="193"/>
      <c r="AB2041" s="193"/>
      <c r="AC2041" s="216"/>
    </row>
    <row r="2042" spans="27:29" x14ac:dyDescent="0.35">
      <c r="AA2042" s="193"/>
      <c r="AB2042" s="193"/>
      <c r="AC2042" s="216"/>
    </row>
    <row r="2043" spans="27:29" x14ac:dyDescent="0.35">
      <c r="AA2043" s="193"/>
      <c r="AB2043" s="193"/>
      <c r="AC2043" s="216"/>
    </row>
    <row r="2044" spans="27:29" x14ac:dyDescent="0.35">
      <c r="AA2044" s="193"/>
      <c r="AB2044" s="193"/>
      <c r="AC2044" s="216"/>
    </row>
    <row r="2045" spans="27:29" x14ac:dyDescent="0.35">
      <c r="AA2045" s="193"/>
      <c r="AB2045" s="193"/>
      <c r="AC2045" s="216"/>
    </row>
    <row r="2046" spans="27:29" x14ac:dyDescent="0.35">
      <c r="AA2046" s="193"/>
      <c r="AB2046" s="193"/>
      <c r="AC2046" s="216"/>
    </row>
    <row r="2047" spans="27:29" x14ac:dyDescent="0.35">
      <c r="AA2047" s="193"/>
      <c r="AB2047" s="193"/>
      <c r="AC2047" s="216"/>
    </row>
    <row r="2048" spans="27:29" x14ac:dyDescent="0.35">
      <c r="AA2048" s="193"/>
      <c r="AB2048" s="193"/>
      <c r="AC2048" s="216"/>
    </row>
    <row r="2049" spans="27:29" x14ac:dyDescent="0.35">
      <c r="AA2049" s="193"/>
      <c r="AB2049" s="193"/>
      <c r="AC2049" s="216"/>
    </row>
    <row r="2050" spans="27:29" x14ac:dyDescent="0.35">
      <c r="AA2050" s="193"/>
      <c r="AB2050" s="193"/>
      <c r="AC2050" s="216"/>
    </row>
    <row r="2051" spans="27:29" x14ac:dyDescent="0.35">
      <c r="AA2051" s="193"/>
      <c r="AB2051" s="193"/>
      <c r="AC2051" s="216"/>
    </row>
    <row r="2052" spans="27:29" x14ac:dyDescent="0.35">
      <c r="AA2052" s="193"/>
      <c r="AB2052" s="193"/>
      <c r="AC2052" s="216"/>
    </row>
    <row r="2053" spans="27:29" x14ac:dyDescent="0.35">
      <c r="AA2053" s="193"/>
      <c r="AB2053" s="193"/>
      <c r="AC2053" s="216"/>
    </row>
    <row r="2054" spans="27:29" x14ac:dyDescent="0.35">
      <c r="AA2054" s="193"/>
      <c r="AB2054" s="193"/>
      <c r="AC2054" s="216"/>
    </row>
    <row r="2055" spans="27:29" x14ac:dyDescent="0.35">
      <c r="AA2055" s="193"/>
      <c r="AB2055" s="193"/>
      <c r="AC2055" s="216"/>
    </row>
    <row r="2056" spans="27:29" x14ac:dyDescent="0.35">
      <c r="AA2056" s="193"/>
      <c r="AB2056" s="193"/>
      <c r="AC2056" s="216"/>
    </row>
    <row r="2057" spans="27:29" x14ac:dyDescent="0.35">
      <c r="AA2057" s="193"/>
      <c r="AB2057" s="193"/>
      <c r="AC2057" s="216"/>
    </row>
    <row r="2058" spans="27:29" x14ac:dyDescent="0.35">
      <c r="AA2058" s="193"/>
      <c r="AB2058" s="193"/>
      <c r="AC2058" s="216"/>
    </row>
    <row r="2059" spans="27:29" x14ac:dyDescent="0.35">
      <c r="AA2059" s="193"/>
      <c r="AB2059" s="193"/>
      <c r="AC2059" s="216"/>
    </row>
    <row r="2060" spans="27:29" x14ac:dyDescent="0.35">
      <c r="AA2060" s="193"/>
      <c r="AB2060" s="193"/>
      <c r="AC2060" s="216"/>
    </row>
    <row r="2061" spans="27:29" x14ac:dyDescent="0.35">
      <c r="AA2061" s="193"/>
      <c r="AB2061" s="193"/>
      <c r="AC2061" s="216"/>
    </row>
    <row r="2062" spans="27:29" x14ac:dyDescent="0.35">
      <c r="AA2062" s="193"/>
      <c r="AB2062" s="193"/>
      <c r="AC2062" s="216"/>
    </row>
    <row r="2063" spans="27:29" x14ac:dyDescent="0.35">
      <c r="AA2063" s="193"/>
      <c r="AB2063" s="193"/>
      <c r="AC2063" s="216"/>
    </row>
    <row r="2064" spans="27:29" x14ac:dyDescent="0.35">
      <c r="AA2064" s="193"/>
      <c r="AB2064" s="193"/>
      <c r="AC2064" s="216"/>
    </row>
    <row r="2065" spans="27:29" x14ac:dyDescent="0.35">
      <c r="AA2065" s="193"/>
      <c r="AB2065" s="193"/>
      <c r="AC2065" s="216"/>
    </row>
    <row r="2066" spans="27:29" x14ac:dyDescent="0.35">
      <c r="AA2066" s="193"/>
      <c r="AB2066" s="193"/>
      <c r="AC2066" s="216"/>
    </row>
    <row r="2067" spans="27:29" x14ac:dyDescent="0.35">
      <c r="AA2067" s="193"/>
      <c r="AB2067" s="193"/>
      <c r="AC2067" s="216"/>
    </row>
    <row r="2068" spans="27:29" x14ac:dyDescent="0.35">
      <c r="AA2068" s="193"/>
      <c r="AB2068" s="193"/>
      <c r="AC2068" s="216"/>
    </row>
    <row r="2069" spans="27:29" x14ac:dyDescent="0.35">
      <c r="AA2069" s="193"/>
      <c r="AB2069" s="193"/>
      <c r="AC2069" s="216"/>
    </row>
    <row r="2070" spans="27:29" x14ac:dyDescent="0.35">
      <c r="AA2070" s="193"/>
      <c r="AB2070" s="193"/>
      <c r="AC2070" s="216"/>
    </row>
    <row r="2071" spans="27:29" x14ac:dyDescent="0.35">
      <c r="AA2071" s="193"/>
      <c r="AB2071" s="193"/>
      <c r="AC2071" s="216"/>
    </row>
    <row r="2072" spans="27:29" x14ac:dyDescent="0.35">
      <c r="AA2072" s="193"/>
      <c r="AB2072" s="193"/>
      <c r="AC2072" s="216"/>
    </row>
    <row r="2073" spans="27:29" x14ac:dyDescent="0.35">
      <c r="AA2073" s="193"/>
      <c r="AB2073" s="193"/>
      <c r="AC2073" s="216"/>
    </row>
    <row r="2074" spans="27:29" x14ac:dyDescent="0.35">
      <c r="AA2074" s="193"/>
      <c r="AB2074" s="193"/>
      <c r="AC2074" s="216"/>
    </row>
    <row r="2075" spans="27:29" x14ac:dyDescent="0.35">
      <c r="AA2075" s="193"/>
      <c r="AB2075" s="193"/>
      <c r="AC2075" s="216"/>
    </row>
    <row r="2076" spans="27:29" x14ac:dyDescent="0.35">
      <c r="AA2076" s="193"/>
      <c r="AB2076" s="193"/>
      <c r="AC2076" s="216"/>
    </row>
    <row r="2077" spans="27:29" x14ac:dyDescent="0.35">
      <c r="AA2077" s="193"/>
      <c r="AB2077" s="193"/>
      <c r="AC2077" s="216"/>
    </row>
    <row r="2078" spans="27:29" x14ac:dyDescent="0.35">
      <c r="AA2078" s="193"/>
      <c r="AB2078" s="193"/>
      <c r="AC2078" s="216"/>
    </row>
    <row r="2079" spans="27:29" x14ac:dyDescent="0.35">
      <c r="AA2079" s="193"/>
      <c r="AB2079" s="193"/>
      <c r="AC2079" s="216"/>
    </row>
    <row r="2080" spans="27:29" x14ac:dyDescent="0.35">
      <c r="AA2080" s="193"/>
      <c r="AB2080" s="193"/>
      <c r="AC2080" s="216"/>
    </row>
    <row r="2081" spans="27:29" x14ac:dyDescent="0.35">
      <c r="AA2081" s="193"/>
      <c r="AB2081" s="193"/>
      <c r="AC2081" s="216"/>
    </row>
    <row r="2082" spans="27:29" x14ac:dyDescent="0.35">
      <c r="AA2082" s="193"/>
      <c r="AB2082" s="193"/>
      <c r="AC2082" s="216"/>
    </row>
    <row r="2083" spans="27:29" x14ac:dyDescent="0.35">
      <c r="AA2083" s="193"/>
      <c r="AB2083" s="193"/>
      <c r="AC2083" s="216"/>
    </row>
    <row r="2084" spans="27:29" x14ac:dyDescent="0.35">
      <c r="AA2084" s="193"/>
      <c r="AB2084" s="193"/>
      <c r="AC2084" s="216"/>
    </row>
    <row r="2085" spans="27:29" x14ac:dyDescent="0.35">
      <c r="AA2085" s="193"/>
      <c r="AB2085" s="193"/>
      <c r="AC2085" s="216"/>
    </row>
    <row r="2086" spans="27:29" x14ac:dyDescent="0.35">
      <c r="AA2086" s="193"/>
      <c r="AB2086" s="193"/>
      <c r="AC2086" s="216"/>
    </row>
    <row r="2087" spans="27:29" x14ac:dyDescent="0.35">
      <c r="AA2087" s="193"/>
      <c r="AB2087" s="193"/>
      <c r="AC2087" s="216"/>
    </row>
    <row r="2088" spans="27:29" x14ac:dyDescent="0.35">
      <c r="AA2088" s="193"/>
      <c r="AB2088" s="193"/>
      <c r="AC2088" s="216"/>
    </row>
    <row r="2089" spans="27:29" x14ac:dyDescent="0.35">
      <c r="AA2089" s="193"/>
      <c r="AB2089" s="193"/>
      <c r="AC2089" s="216"/>
    </row>
    <row r="2090" spans="27:29" x14ac:dyDescent="0.35">
      <c r="AA2090" s="193"/>
      <c r="AB2090" s="193"/>
      <c r="AC2090" s="216"/>
    </row>
    <row r="2091" spans="27:29" x14ac:dyDescent="0.35">
      <c r="AA2091" s="193"/>
      <c r="AB2091" s="193"/>
      <c r="AC2091" s="216"/>
    </row>
    <row r="2092" spans="27:29" x14ac:dyDescent="0.35">
      <c r="AA2092" s="193"/>
      <c r="AB2092" s="193"/>
      <c r="AC2092" s="216"/>
    </row>
    <row r="2093" spans="27:29" x14ac:dyDescent="0.35">
      <c r="AA2093" s="193"/>
      <c r="AB2093" s="193"/>
      <c r="AC2093" s="216"/>
    </row>
    <row r="2094" spans="27:29" x14ac:dyDescent="0.35">
      <c r="AA2094" s="193"/>
      <c r="AB2094" s="193"/>
      <c r="AC2094" s="216"/>
    </row>
    <row r="2095" spans="27:29" x14ac:dyDescent="0.35">
      <c r="AA2095" s="193"/>
      <c r="AB2095" s="193"/>
      <c r="AC2095" s="216"/>
    </row>
    <row r="2096" spans="27:29" x14ac:dyDescent="0.35">
      <c r="AA2096" s="193"/>
      <c r="AB2096" s="193"/>
      <c r="AC2096" s="216"/>
    </row>
    <row r="2097" spans="27:29" x14ac:dyDescent="0.35">
      <c r="AA2097" s="193"/>
      <c r="AB2097" s="193"/>
      <c r="AC2097" s="216"/>
    </row>
    <row r="2098" spans="27:29" x14ac:dyDescent="0.35">
      <c r="AA2098" s="193"/>
      <c r="AB2098" s="193"/>
      <c r="AC2098" s="216"/>
    </row>
    <row r="2099" spans="27:29" x14ac:dyDescent="0.35">
      <c r="AA2099" s="193"/>
      <c r="AB2099" s="193"/>
      <c r="AC2099" s="216"/>
    </row>
    <row r="2100" spans="27:29" x14ac:dyDescent="0.35">
      <c r="AA2100" s="193"/>
      <c r="AB2100" s="193"/>
      <c r="AC2100" s="216"/>
    </row>
    <row r="2101" spans="27:29" x14ac:dyDescent="0.35">
      <c r="AA2101" s="193"/>
      <c r="AB2101" s="193"/>
      <c r="AC2101" s="216"/>
    </row>
    <row r="2102" spans="27:29" x14ac:dyDescent="0.35">
      <c r="AA2102" s="193"/>
      <c r="AB2102" s="193"/>
      <c r="AC2102" s="216"/>
    </row>
    <row r="2103" spans="27:29" x14ac:dyDescent="0.35">
      <c r="AA2103" s="193"/>
      <c r="AB2103" s="193"/>
      <c r="AC2103" s="216"/>
    </row>
    <row r="2104" spans="27:29" x14ac:dyDescent="0.35">
      <c r="AA2104" s="193"/>
      <c r="AB2104" s="193"/>
      <c r="AC2104" s="216"/>
    </row>
    <row r="2105" spans="27:29" x14ac:dyDescent="0.35">
      <c r="AA2105" s="193"/>
      <c r="AB2105" s="193"/>
      <c r="AC2105" s="216"/>
    </row>
    <row r="2106" spans="27:29" x14ac:dyDescent="0.35">
      <c r="AA2106" s="193"/>
      <c r="AB2106" s="193"/>
      <c r="AC2106" s="216"/>
    </row>
    <row r="2107" spans="27:29" x14ac:dyDescent="0.35">
      <c r="AA2107" s="193"/>
      <c r="AB2107" s="193"/>
      <c r="AC2107" s="216"/>
    </row>
    <row r="2108" spans="27:29" x14ac:dyDescent="0.35">
      <c r="AA2108" s="193"/>
      <c r="AB2108" s="193"/>
      <c r="AC2108" s="216"/>
    </row>
    <row r="2109" spans="27:29" x14ac:dyDescent="0.35">
      <c r="AA2109" s="193"/>
      <c r="AB2109" s="193"/>
      <c r="AC2109" s="216"/>
    </row>
    <row r="2110" spans="27:29" x14ac:dyDescent="0.35">
      <c r="AA2110" s="193"/>
      <c r="AB2110" s="193"/>
      <c r="AC2110" s="216"/>
    </row>
    <row r="2111" spans="27:29" x14ac:dyDescent="0.35">
      <c r="AA2111" s="193"/>
      <c r="AB2111" s="193"/>
      <c r="AC2111" s="216"/>
    </row>
    <row r="2112" spans="27:29" x14ac:dyDescent="0.35">
      <c r="AA2112" s="193"/>
      <c r="AB2112" s="193"/>
      <c r="AC2112" s="216"/>
    </row>
    <row r="2113" spans="27:29" x14ac:dyDescent="0.35">
      <c r="AA2113" s="193"/>
      <c r="AB2113" s="193"/>
      <c r="AC2113" s="216"/>
    </row>
    <row r="2114" spans="27:29" x14ac:dyDescent="0.35">
      <c r="AA2114" s="193"/>
      <c r="AB2114" s="193"/>
      <c r="AC2114" s="216"/>
    </row>
    <row r="2115" spans="27:29" x14ac:dyDescent="0.35">
      <c r="AA2115" s="193"/>
      <c r="AB2115" s="193"/>
      <c r="AC2115" s="216"/>
    </row>
    <row r="2116" spans="27:29" x14ac:dyDescent="0.35">
      <c r="AA2116" s="193"/>
      <c r="AB2116" s="193"/>
      <c r="AC2116" s="216"/>
    </row>
    <row r="2117" spans="27:29" x14ac:dyDescent="0.35">
      <c r="AA2117" s="193"/>
      <c r="AB2117" s="193"/>
      <c r="AC2117" s="216"/>
    </row>
    <row r="2118" spans="27:29" x14ac:dyDescent="0.35">
      <c r="AA2118" s="193"/>
      <c r="AB2118" s="193"/>
      <c r="AC2118" s="216"/>
    </row>
    <row r="2119" spans="27:29" x14ac:dyDescent="0.35">
      <c r="AA2119" s="193"/>
      <c r="AB2119" s="193"/>
      <c r="AC2119" s="216"/>
    </row>
    <row r="2120" spans="27:29" x14ac:dyDescent="0.35">
      <c r="AA2120" s="193"/>
      <c r="AB2120" s="193"/>
      <c r="AC2120" s="216"/>
    </row>
    <row r="2121" spans="27:29" x14ac:dyDescent="0.35">
      <c r="AA2121" s="193"/>
      <c r="AB2121" s="193"/>
      <c r="AC2121" s="216"/>
    </row>
    <row r="2122" spans="27:29" x14ac:dyDescent="0.35">
      <c r="AA2122" s="193"/>
      <c r="AB2122" s="193"/>
      <c r="AC2122" s="216"/>
    </row>
    <row r="2123" spans="27:29" x14ac:dyDescent="0.35">
      <c r="AA2123" s="193"/>
      <c r="AB2123" s="193"/>
      <c r="AC2123" s="216"/>
    </row>
    <row r="2124" spans="27:29" x14ac:dyDescent="0.35">
      <c r="AA2124" s="193"/>
      <c r="AB2124" s="193"/>
      <c r="AC2124" s="216"/>
    </row>
    <row r="2125" spans="27:29" x14ac:dyDescent="0.35">
      <c r="AA2125" s="193"/>
      <c r="AB2125" s="193"/>
      <c r="AC2125" s="216"/>
    </row>
    <row r="2126" spans="27:29" x14ac:dyDescent="0.35">
      <c r="AA2126" s="193"/>
      <c r="AB2126" s="193"/>
      <c r="AC2126" s="216"/>
    </row>
    <row r="2127" spans="27:29" x14ac:dyDescent="0.35">
      <c r="AA2127" s="193"/>
      <c r="AB2127" s="193"/>
      <c r="AC2127" s="216"/>
    </row>
    <row r="2128" spans="27:29" x14ac:dyDescent="0.35">
      <c r="AA2128" s="193"/>
      <c r="AB2128" s="193"/>
      <c r="AC2128" s="216"/>
    </row>
    <row r="2129" spans="27:29" x14ac:dyDescent="0.35">
      <c r="AA2129" s="193"/>
      <c r="AB2129" s="193"/>
      <c r="AC2129" s="216"/>
    </row>
    <row r="2130" spans="27:29" x14ac:dyDescent="0.35">
      <c r="AA2130" s="193"/>
      <c r="AB2130" s="193"/>
      <c r="AC2130" s="216"/>
    </row>
    <row r="2131" spans="27:29" x14ac:dyDescent="0.35">
      <c r="AA2131" s="193"/>
      <c r="AB2131" s="193"/>
      <c r="AC2131" s="216"/>
    </row>
    <row r="2132" spans="27:29" x14ac:dyDescent="0.35">
      <c r="AA2132" s="193"/>
      <c r="AB2132" s="193"/>
      <c r="AC2132" s="216"/>
    </row>
    <row r="2133" spans="27:29" x14ac:dyDescent="0.35">
      <c r="AA2133" s="193"/>
      <c r="AB2133" s="193"/>
      <c r="AC2133" s="216"/>
    </row>
    <row r="2134" spans="27:29" x14ac:dyDescent="0.35">
      <c r="AA2134" s="193"/>
      <c r="AB2134" s="193"/>
      <c r="AC2134" s="216"/>
    </row>
    <row r="2135" spans="27:29" x14ac:dyDescent="0.35">
      <c r="AA2135" s="193"/>
      <c r="AB2135" s="193"/>
      <c r="AC2135" s="216"/>
    </row>
    <row r="2136" spans="27:29" x14ac:dyDescent="0.35">
      <c r="AA2136" s="193"/>
      <c r="AB2136" s="193"/>
      <c r="AC2136" s="216"/>
    </row>
    <row r="2137" spans="27:29" x14ac:dyDescent="0.35">
      <c r="AA2137" s="193"/>
      <c r="AB2137" s="193"/>
      <c r="AC2137" s="216"/>
    </row>
    <row r="2138" spans="27:29" x14ac:dyDescent="0.35">
      <c r="AA2138" s="193"/>
      <c r="AB2138" s="193"/>
      <c r="AC2138" s="216"/>
    </row>
    <row r="2139" spans="27:29" x14ac:dyDescent="0.35">
      <c r="AA2139" s="193"/>
      <c r="AB2139" s="193"/>
      <c r="AC2139" s="216"/>
    </row>
    <row r="2140" spans="27:29" x14ac:dyDescent="0.35">
      <c r="AA2140" s="193"/>
      <c r="AB2140" s="193"/>
      <c r="AC2140" s="216"/>
    </row>
    <row r="2141" spans="27:29" x14ac:dyDescent="0.35">
      <c r="AA2141" s="193"/>
      <c r="AB2141" s="193"/>
      <c r="AC2141" s="216"/>
    </row>
    <row r="2142" spans="27:29" x14ac:dyDescent="0.35">
      <c r="AA2142" s="193"/>
      <c r="AB2142" s="193"/>
      <c r="AC2142" s="216"/>
    </row>
    <row r="2143" spans="27:29" x14ac:dyDescent="0.35">
      <c r="AA2143" s="193"/>
      <c r="AB2143" s="193"/>
      <c r="AC2143" s="216"/>
    </row>
    <row r="2144" spans="27:29" x14ac:dyDescent="0.35">
      <c r="AA2144" s="193"/>
      <c r="AB2144" s="193"/>
      <c r="AC2144" s="216"/>
    </row>
    <row r="2145" spans="27:29" x14ac:dyDescent="0.35">
      <c r="AA2145" s="193"/>
      <c r="AB2145" s="193"/>
      <c r="AC2145" s="216"/>
    </row>
    <row r="2146" spans="27:29" x14ac:dyDescent="0.35">
      <c r="AA2146" s="193"/>
      <c r="AB2146" s="193"/>
      <c r="AC2146" s="216"/>
    </row>
    <row r="2147" spans="27:29" x14ac:dyDescent="0.35">
      <c r="AA2147" s="193"/>
      <c r="AB2147" s="193"/>
      <c r="AC2147" s="216"/>
    </row>
    <row r="2148" spans="27:29" x14ac:dyDescent="0.35">
      <c r="AA2148" s="193"/>
      <c r="AB2148" s="193"/>
      <c r="AC2148" s="216"/>
    </row>
    <row r="2149" spans="27:29" x14ac:dyDescent="0.35">
      <c r="AA2149" s="193"/>
      <c r="AB2149" s="193"/>
      <c r="AC2149" s="216"/>
    </row>
    <row r="2150" spans="27:29" x14ac:dyDescent="0.35">
      <c r="AA2150" s="193"/>
      <c r="AB2150" s="193"/>
      <c r="AC2150" s="216"/>
    </row>
    <row r="2151" spans="27:29" x14ac:dyDescent="0.35">
      <c r="AA2151" s="193"/>
      <c r="AB2151" s="193"/>
      <c r="AC2151" s="216"/>
    </row>
    <row r="2152" spans="27:29" x14ac:dyDescent="0.35">
      <c r="AA2152" s="193"/>
      <c r="AB2152" s="193"/>
      <c r="AC2152" s="216"/>
    </row>
    <row r="2153" spans="27:29" x14ac:dyDescent="0.35">
      <c r="AA2153" s="193"/>
      <c r="AB2153" s="193"/>
      <c r="AC2153" s="216"/>
    </row>
    <row r="2154" spans="27:29" x14ac:dyDescent="0.35">
      <c r="AA2154" s="193"/>
      <c r="AB2154" s="193"/>
      <c r="AC2154" s="216"/>
    </row>
    <row r="2155" spans="27:29" x14ac:dyDescent="0.35">
      <c r="AA2155" s="193"/>
      <c r="AB2155" s="193"/>
      <c r="AC2155" s="216"/>
    </row>
    <row r="2156" spans="27:29" x14ac:dyDescent="0.35">
      <c r="AA2156" s="193"/>
      <c r="AB2156" s="193"/>
      <c r="AC2156" s="216"/>
    </row>
    <row r="2157" spans="27:29" x14ac:dyDescent="0.35">
      <c r="AA2157" s="193"/>
      <c r="AB2157" s="193"/>
      <c r="AC2157" s="216"/>
    </row>
    <row r="2158" spans="27:29" x14ac:dyDescent="0.35">
      <c r="AA2158" s="193"/>
      <c r="AB2158" s="193"/>
      <c r="AC2158" s="216"/>
    </row>
    <row r="2159" spans="27:29" x14ac:dyDescent="0.35">
      <c r="AA2159" s="193"/>
      <c r="AB2159" s="193"/>
      <c r="AC2159" s="216"/>
    </row>
    <row r="2160" spans="27:29" x14ac:dyDescent="0.35">
      <c r="AA2160" s="193"/>
      <c r="AB2160" s="193"/>
      <c r="AC2160" s="216"/>
    </row>
    <row r="2161" spans="27:29" x14ac:dyDescent="0.35">
      <c r="AA2161" s="193"/>
      <c r="AB2161" s="193"/>
      <c r="AC2161" s="216"/>
    </row>
    <row r="2162" spans="27:29" x14ac:dyDescent="0.35">
      <c r="AA2162" s="193"/>
      <c r="AB2162" s="193"/>
      <c r="AC2162" s="216"/>
    </row>
    <row r="2163" spans="27:29" x14ac:dyDescent="0.35">
      <c r="AA2163" s="193"/>
      <c r="AB2163" s="193"/>
      <c r="AC2163" s="216"/>
    </row>
    <row r="2164" spans="27:29" x14ac:dyDescent="0.35">
      <c r="AA2164" s="193"/>
      <c r="AB2164" s="193"/>
      <c r="AC2164" s="216"/>
    </row>
    <row r="2165" spans="27:29" x14ac:dyDescent="0.35">
      <c r="AA2165" s="193"/>
      <c r="AB2165" s="193"/>
      <c r="AC2165" s="216"/>
    </row>
    <row r="2166" spans="27:29" x14ac:dyDescent="0.35">
      <c r="AA2166" s="193"/>
      <c r="AB2166" s="193"/>
      <c r="AC2166" s="216"/>
    </row>
    <row r="2167" spans="27:29" x14ac:dyDescent="0.35">
      <c r="AA2167" s="193"/>
      <c r="AB2167" s="193"/>
      <c r="AC2167" s="216"/>
    </row>
    <row r="2168" spans="27:29" x14ac:dyDescent="0.35">
      <c r="AA2168" s="193"/>
      <c r="AB2168" s="193"/>
      <c r="AC2168" s="216"/>
    </row>
    <row r="2169" spans="27:29" x14ac:dyDescent="0.35">
      <c r="AA2169" s="193"/>
      <c r="AB2169" s="193"/>
      <c r="AC2169" s="216"/>
    </row>
    <row r="2170" spans="27:29" x14ac:dyDescent="0.35">
      <c r="AA2170" s="193"/>
      <c r="AB2170" s="193"/>
      <c r="AC2170" s="216"/>
    </row>
    <row r="2171" spans="27:29" x14ac:dyDescent="0.35">
      <c r="AA2171" s="193"/>
      <c r="AB2171" s="193"/>
      <c r="AC2171" s="216"/>
    </row>
    <row r="2172" spans="27:29" x14ac:dyDescent="0.35">
      <c r="AA2172" s="193"/>
      <c r="AB2172" s="193"/>
      <c r="AC2172" s="216"/>
    </row>
    <row r="2173" spans="27:29" x14ac:dyDescent="0.35">
      <c r="AA2173" s="193"/>
      <c r="AB2173" s="193"/>
      <c r="AC2173" s="216"/>
    </row>
    <row r="2174" spans="27:29" x14ac:dyDescent="0.35">
      <c r="AA2174" s="193"/>
      <c r="AB2174" s="193"/>
      <c r="AC2174" s="216"/>
    </row>
    <row r="2175" spans="27:29" x14ac:dyDescent="0.35">
      <c r="AA2175" s="193"/>
      <c r="AB2175" s="193"/>
      <c r="AC2175" s="216"/>
    </row>
    <row r="2176" spans="27:29" x14ac:dyDescent="0.35">
      <c r="AA2176" s="193"/>
      <c r="AB2176" s="193"/>
      <c r="AC2176" s="216"/>
    </row>
    <row r="2177" spans="27:29" x14ac:dyDescent="0.35">
      <c r="AA2177" s="193"/>
      <c r="AB2177" s="193"/>
      <c r="AC2177" s="216"/>
    </row>
    <row r="2178" spans="27:29" x14ac:dyDescent="0.35">
      <c r="AA2178" s="193"/>
      <c r="AB2178" s="193"/>
      <c r="AC2178" s="216"/>
    </row>
    <row r="2179" spans="27:29" x14ac:dyDescent="0.35">
      <c r="AA2179" s="193"/>
      <c r="AB2179" s="193"/>
      <c r="AC2179" s="216"/>
    </row>
    <row r="2180" spans="27:29" x14ac:dyDescent="0.35">
      <c r="AA2180" s="193"/>
      <c r="AB2180" s="193"/>
      <c r="AC2180" s="216"/>
    </row>
    <row r="2181" spans="27:29" x14ac:dyDescent="0.35">
      <c r="AA2181" s="193"/>
      <c r="AB2181" s="193"/>
      <c r="AC2181" s="216"/>
    </row>
    <row r="2182" spans="27:29" x14ac:dyDescent="0.35">
      <c r="AA2182" s="193"/>
      <c r="AB2182" s="193"/>
      <c r="AC2182" s="216"/>
    </row>
    <row r="2183" spans="27:29" x14ac:dyDescent="0.35">
      <c r="AA2183" s="193"/>
      <c r="AB2183" s="193"/>
      <c r="AC2183" s="216"/>
    </row>
    <row r="2184" spans="27:29" x14ac:dyDescent="0.35">
      <c r="AA2184" s="193"/>
      <c r="AB2184" s="193"/>
      <c r="AC2184" s="216"/>
    </row>
    <row r="2185" spans="27:29" x14ac:dyDescent="0.35">
      <c r="AA2185" s="193"/>
      <c r="AB2185" s="193"/>
      <c r="AC2185" s="216"/>
    </row>
    <row r="2186" spans="27:29" x14ac:dyDescent="0.35">
      <c r="AA2186" s="193"/>
      <c r="AB2186" s="193"/>
      <c r="AC2186" s="216"/>
    </row>
    <row r="2187" spans="27:29" x14ac:dyDescent="0.35">
      <c r="AA2187" s="193"/>
      <c r="AB2187" s="193"/>
      <c r="AC2187" s="216"/>
    </row>
    <row r="2188" spans="27:29" x14ac:dyDescent="0.35">
      <c r="AA2188" s="193"/>
      <c r="AB2188" s="193"/>
      <c r="AC2188" s="216"/>
    </row>
    <row r="2189" spans="27:29" x14ac:dyDescent="0.35">
      <c r="AA2189" s="193"/>
      <c r="AB2189" s="193"/>
      <c r="AC2189" s="216"/>
    </row>
    <row r="2190" spans="27:29" x14ac:dyDescent="0.35">
      <c r="AA2190" s="193"/>
      <c r="AB2190" s="193"/>
      <c r="AC2190" s="216"/>
    </row>
    <row r="2191" spans="27:29" x14ac:dyDescent="0.35">
      <c r="AA2191" s="193"/>
      <c r="AB2191" s="193"/>
      <c r="AC2191" s="216"/>
    </row>
    <row r="2192" spans="27:29" x14ac:dyDescent="0.35">
      <c r="AA2192" s="193"/>
      <c r="AB2192" s="193"/>
      <c r="AC2192" s="216"/>
    </row>
    <row r="2193" spans="27:29" x14ac:dyDescent="0.35">
      <c r="AA2193" s="193"/>
      <c r="AB2193" s="193"/>
      <c r="AC2193" s="216"/>
    </row>
    <row r="2194" spans="27:29" x14ac:dyDescent="0.35">
      <c r="AA2194" s="193"/>
      <c r="AB2194" s="193"/>
      <c r="AC2194" s="216"/>
    </row>
    <row r="2195" spans="27:29" x14ac:dyDescent="0.35">
      <c r="AA2195" s="193"/>
      <c r="AB2195" s="193"/>
      <c r="AC2195" s="216"/>
    </row>
    <row r="2196" spans="27:29" x14ac:dyDescent="0.35">
      <c r="AA2196" s="193"/>
      <c r="AB2196" s="193"/>
      <c r="AC2196" s="216"/>
    </row>
    <row r="2197" spans="27:29" x14ac:dyDescent="0.35">
      <c r="AA2197" s="193"/>
      <c r="AB2197" s="193"/>
      <c r="AC2197" s="216"/>
    </row>
    <row r="2198" spans="27:29" x14ac:dyDescent="0.35">
      <c r="AA2198" s="193"/>
      <c r="AB2198" s="193"/>
      <c r="AC2198" s="216"/>
    </row>
    <row r="2199" spans="27:29" x14ac:dyDescent="0.35">
      <c r="AA2199" s="193"/>
      <c r="AB2199" s="193"/>
      <c r="AC2199" s="216"/>
    </row>
    <row r="2200" spans="27:29" x14ac:dyDescent="0.35">
      <c r="AA2200" s="193"/>
      <c r="AB2200" s="193"/>
      <c r="AC2200" s="216"/>
    </row>
    <row r="2201" spans="27:29" x14ac:dyDescent="0.35">
      <c r="AA2201" s="193"/>
      <c r="AB2201" s="193"/>
      <c r="AC2201" s="216"/>
    </row>
    <row r="2202" spans="27:29" x14ac:dyDescent="0.35">
      <c r="AA2202" s="193"/>
      <c r="AB2202" s="193"/>
      <c r="AC2202" s="216"/>
    </row>
    <row r="2203" spans="27:29" x14ac:dyDescent="0.35">
      <c r="AA2203" s="193"/>
      <c r="AB2203" s="193"/>
      <c r="AC2203" s="216"/>
    </row>
    <row r="2204" spans="27:29" x14ac:dyDescent="0.35">
      <c r="AA2204" s="193"/>
      <c r="AB2204" s="193"/>
      <c r="AC2204" s="216"/>
    </row>
    <row r="2205" spans="27:29" x14ac:dyDescent="0.35">
      <c r="AA2205" s="193"/>
      <c r="AB2205" s="193"/>
      <c r="AC2205" s="216"/>
    </row>
    <row r="2206" spans="27:29" x14ac:dyDescent="0.35">
      <c r="AA2206" s="193"/>
      <c r="AB2206" s="193"/>
      <c r="AC2206" s="216"/>
    </row>
    <row r="2207" spans="27:29" x14ac:dyDescent="0.35">
      <c r="AA2207" s="193"/>
      <c r="AB2207" s="193"/>
      <c r="AC2207" s="216"/>
    </row>
    <row r="2208" spans="27:29" x14ac:dyDescent="0.35">
      <c r="AA2208" s="193"/>
      <c r="AB2208" s="193"/>
      <c r="AC2208" s="216"/>
    </row>
    <row r="2209" spans="27:29" x14ac:dyDescent="0.35">
      <c r="AA2209" s="193"/>
      <c r="AB2209" s="193"/>
      <c r="AC2209" s="216"/>
    </row>
    <row r="2210" spans="27:29" x14ac:dyDescent="0.35">
      <c r="AA2210" s="193"/>
      <c r="AB2210" s="193"/>
      <c r="AC2210" s="216"/>
    </row>
    <row r="2211" spans="27:29" x14ac:dyDescent="0.35">
      <c r="AA2211" s="193"/>
      <c r="AB2211" s="193"/>
      <c r="AC2211" s="216"/>
    </row>
    <row r="2212" spans="27:29" x14ac:dyDescent="0.35">
      <c r="AA2212" s="193"/>
      <c r="AB2212" s="193"/>
      <c r="AC2212" s="216"/>
    </row>
    <row r="2213" spans="27:29" x14ac:dyDescent="0.35">
      <c r="AA2213" s="193"/>
      <c r="AB2213" s="193"/>
      <c r="AC2213" s="216"/>
    </row>
    <row r="2214" spans="27:29" x14ac:dyDescent="0.35">
      <c r="AA2214" s="193"/>
      <c r="AB2214" s="193"/>
      <c r="AC2214" s="216"/>
    </row>
    <row r="2215" spans="27:29" x14ac:dyDescent="0.35">
      <c r="AA2215" s="193"/>
      <c r="AB2215" s="193"/>
      <c r="AC2215" s="216"/>
    </row>
    <row r="2216" spans="27:29" x14ac:dyDescent="0.35">
      <c r="AA2216" s="193"/>
      <c r="AB2216" s="193"/>
      <c r="AC2216" s="216"/>
    </row>
    <row r="2217" spans="27:29" x14ac:dyDescent="0.35">
      <c r="AA2217" s="193"/>
      <c r="AB2217" s="193"/>
      <c r="AC2217" s="216"/>
    </row>
    <row r="2218" spans="27:29" x14ac:dyDescent="0.35">
      <c r="AA2218" s="193"/>
      <c r="AB2218" s="193"/>
      <c r="AC2218" s="216"/>
    </row>
    <row r="2219" spans="27:29" x14ac:dyDescent="0.35">
      <c r="AA2219" s="193"/>
      <c r="AB2219" s="193"/>
      <c r="AC2219" s="216"/>
    </row>
    <row r="2220" spans="27:29" x14ac:dyDescent="0.35">
      <c r="AA2220" s="193"/>
      <c r="AB2220" s="193"/>
      <c r="AC2220" s="216"/>
    </row>
    <row r="2221" spans="27:29" x14ac:dyDescent="0.35">
      <c r="AA2221" s="193"/>
      <c r="AB2221" s="193"/>
      <c r="AC2221" s="216"/>
    </row>
    <row r="2222" spans="27:29" x14ac:dyDescent="0.35">
      <c r="AA2222" s="193"/>
      <c r="AB2222" s="193"/>
      <c r="AC2222" s="216"/>
    </row>
    <row r="2223" spans="27:29" x14ac:dyDescent="0.35">
      <c r="AA2223" s="193"/>
      <c r="AB2223" s="193"/>
      <c r="AC2223" s="216"/>
    </row>
    <row r="2224" spans="27:29" x14ac:dyDescent="0.35">
      <c r="AA2224" s="193"/>
      <c r="AB2224" s="193"/>
      <c r="AC2224" s="216"/>
    </row>
    <row r="2225" spans="27:29" x14ac:dyDescent="0.35">
      <c r="AA2225" s="193"/>
      <c r="AB2225" s="193"/>
      <c r="AC2225" s="216"/>
    </row>
    <row r="2226" spans="27:29" x14ac:dyDescent="0.35">
      <c r="AA2226" s="193"/>
      <c r="AB2226" s="193"/>
      <c r="AC2226" s="216"/>
    </row>
    <row r="2227" spans="27:29" x14ac:dyDescent="0.35">
      <c r="AA2227" s="193"/>
      <c r="AB2227" s="193"/>
      <c r="AC2227" s="216"/>
    </row>
    <row r="2228" spans="27:29" x14ac:dyDescent="0.35">
      <c r="AA2228" s="193"/>
      <c r="AB2228" s="193"/>
      <c r="AC2228" s="216"/>
    </row>
    <row r="2229" spans="27:29" x14ac:dyDescent="0.35">
      <c r="AA2229" s="193"/>
      <c r="AB2229" s="193"/>
      <c r="AC2229" s="216"/>
    </row>
    <row r="2230" spans="27:29" x14ac:dyDescent="0.35">
      <c r="AA2230" s="193"/>
      <c r="AB2230" s="193"/>
      <c r="AC2230" s="216"/>
    </row>
    <row r="2231" spans="27:29" x14ac:dyDescent="0.35">
      <c r="AA2231" s="193"/>
      <c r="AB2231" s="193"/>
      <c r="AC2231" s="216"/>
    </row>
    <row r="2232" spans="27:29" x14ac:dyDescent="0.35">
      <c r="AA2232" s="193"/>
      <c r="AB2232" s="193"/>
      <c r="AC2232" s="216"/>
    </row>
    <row r="2233" spans="27:29" x14ac:dyDescent="0.35">
      <c r="AA2233" s="193"/>
      <c r="AB2233" s="193"/>
      <c r="AC2233" s="216"/>
    </row>
    <row r="2234" spans="27:29" x14ac:dyDescent="0.35">
      <c r="AA2234" s="193"/>
      <c r="AB2234" s="193"/>
      <c r="AC2234" s="216"/>
    </row>
    <row r="2235" spans="27:29" x14ac:dyDescent="0.35">
      <c r="AA2235" s="193"/>
      <c r="AB2235" s="193"/>
      <c r="AC2235" s="216"/>
    </row>
    <row r="2236" spans="27:29" x14ac:dyDescent="0.35">
      <c r="AA2236" s="193"/>
      <c r="AB2236" s="193"/>
      <c r="AC2236" s="216"/>
    </row>
    <row r="2237" spans="27:29" x14ac:dyDescent="0.35">
      <c r="AA2237" s="193"/>
      <c r="AB2237" s="193"/>
      <c r="AC2237" s="216"/>
    </row>
    <row r="2238" spans="27:29" x14ac:dyDescent="0.35">
      <c r="AA2238" s="193"/>
      <c r="AB2238" s="193"/>
      <c r="AC2238" s="216"/>
    </row>
    <row r="2239" spans="27:29" x14ac:dyDescent="0.35">
      <c r="AA2239" s="193"/>
      <c r="AB2239" s="193"/>
      <c r="AC2239" s="216"/>
    </row>
    <row r="2240" spans="27:29" x14ac:dyDescent="0.35">
      <c r="AA2240" s="193"/>
      <c r="AB2240" s="193"/>
      <c r="AC2240" s="216"/>
    </row>
    <row r="2241" spans="27:29" x14ac:dyDescent="0.35">
      <c r="AA2241" s="193"/>
      <c r="AB2241" s="193"/>
      <c r="AC2241" s="216"/>
    </row>
    <row r="2242" spans="27:29" x14ac:dyDescent="0.35">
      <c r="AA2242" s="193"/>
      <c r="AB2242" s="193"/>
      <c r="AC2242" s="216"/>
    </row>
    <row r="2243" spans="27:29" x14ac:dyDescent="0.35">
      <c r="AA2243" s="193"/>
      <c r="AB2243" s="193"/>
      <c r="AC2243" s="216"/>
    </row>
    <row r="2244" spans="27:29" x14ac:dyDescent="0.35">
      <c r="AA2244" s="193"/>
      <c r="AB2244" s="193"/>
      <c r="AC2244" s="216"/>
    </row>
    <row r="2245" spans="27:29" x14ac:dyDescent="0.35">
      <c r="AA2245" s="193"/>
      <c r="AB2245" s="193"/>
      <c r="AC2245" s="216"/>
    </row>
    <row r="2246" spans="27:29" x14ac:dyDescent="0.35">
      <c r="AA2246" s="193"/>
      <c r="AB2246" s="193"/>
      <c r="AC2246" s="216"/>
    </row>
    <row r="2247" spans="27:29" x14ac:dyDescent="0.35">
      <c r="AA2247" s="193"/>
      <c r="AB2247" s="193"/>
      <c r="AC2247" s="216"/>
    </row>
    <row r="2248" spans="27:29" x14ac:dyDescent="0.35">
      <c r="AA2248" s="193"/>
      <c r="AB2248" s="193"/>
      <c r="AC2248" s="216"/>
    </row>
    <row r="2249" spans="27:29" x14ac:dyDescent="0.35">
      <c r="AA2249" s="193"/>
      <c r="AB2249" s="193"/>
      <c r="AC2249" s="216"/>
    </row>
    <row r="2250" spans="27:29" x14ac:dyDescent="0.35">
      <c r="AA2250" s="193"/>
      <c r="AB2250" s="193"/>
      <c r="AC2250" s="216"/>
    </row>
    <row r="2251" spans="27:29" x14ac:dyDescent="0.35">
      <c r="AA2251" s="193"/>
      <c r="AB2251" s="193"/>
      <c r="AC2251" s="216"/>
    </row>
    <row r="2252" spans="27:29" x14ac:dyDescent="0.35">
      <c r="AA2252" s="193"/>
      <c r="AB2252" s="193"/>
      <c r="AC2252" s="216"/>
    </row>
    <row r="2253" spans="27:29" x14ac:dyDescent="0.35">
      <c r="AA2253" s="193"/>
      <c r="AB2253" s="193"/>
      <c r="AC2253" s="216"/>
    </row>
    <row r="2254" spans="27:29" x14ac:dyDescent="0.35">
      <c r="AA2254" s="193"/>
      <c r="AB2254" s="193"/>
      <c r="AC2254" s="216"/>
    </row>
    <row r="2255" spans="27:29" x14ac:dyDescent="0.35">
      <c r="AA2255" s="193"/>
      <c r="AB2255" s="193"/>
      <c r="AC2255" s="216"/>
    </row>
    <row r="2256" spans="27:29" x14ac:dyDescent="0.35">
      <c r="AA2256" s="193"/>
      <c r="AB2256" s="193"/>
      <c r="AC2256" s="216"/>
    </row>
    <row r="2257" spans="27:29" x14ac:dyDescent="0.35">
      <c r="AA2257" s="193"/>
      <c r="AB2257" s="193"/>
      <c r="AC2257" s="216"/>
    </row>
    <row r="2258" spans="27:29" x14ac:dyDescent="0.35">
      <c r="AA2258" s="193"/>
      <c r="AB2258" s="193"/>
      <c r="AC2258" s="216"/>
    </row>
    <row r="2259" spans="27:29" x14ac:dyDescent="0.35">
      <c r="AA2259" s="193"/>
      <c r="AB2259" s="193"/>
      <c r="AC2259" s="216"/>
    </row>
    <row r="2260" spans="27:29" x14ac:dyDescent="0.35">
      <c r="AA2260" s="193"/>
      <c r="AB2260" s="193"/>
      <c r="AC2260" s="216"/>
    </row>
    <row r="2261" spans="27:29" x14ac:dyDescent="0.35">
      <c r="AA2261" s="193"/>
      <c r="AB2261" s="193"/>
      <c r="AC2261" s="216"/>
    </row>
    <row r="2262" spans="27:29" x14ac:dyDescent="0.35">
      <c r="AA2262" s="193"/>
      <c r="AB2262" s="193"/>
      <c r="AC2262" s="216"/>
    </row>
    <row r="2263" spans="27:29" x14ac:dyDescent="0.35">
      <c r="AA2263" s="193"/>
      <c r="AB2263" s="193"/>
      <c r="AC2263" s="216"/>
    </row>
    <row r="2264" spans="27:29" x14ac:dyDescent="0.35">
      <c r="AA2264" s="193"/>
      <c r="AB2264" s="193"/>
      <c r="AC2264" s="216"/>
    </row>
    <row r="2265" spans="27:29" x14ac:dyDescent="0.35">
      <c r="AA2265" s="193"/>
      <c r="AB2265" s="193"/>
      <c r="AC2265" s="216"/>
    </row>
    <row r="2266" spans="27:29" x14ac:dyDescent="0.35">
      <c r="AA2266" s="193"/>
      <c r="AB2266" s="193"/>
      <c r="AC2266" s="216"/>
    </row>
    <row r="2267" spans="27:29" x14ac:dyDescent="0.35">
      <c r="AA2267" s="193"/>
      <c r="AB2267" s="193"/>
      <c r="AC2267" s="216"/>
    </row>
    <row r="2268" spans="27:29" x14ac:dyDescent="0.35">
      <c r="AA2268" s="193"/>
      <c r="AB2268" s="193"/>
      <c r="AC2268" s="216"/>
    </row>
    <row r="2269" spans="27:29" x14ac:dyDescent="0.35">
      <c r="AA2269" s="193"/>
      <c r="AB2269" s="193"/>
      <c r="AC2269" s="216"/>
    </row>
    <row r="2270" spans="27:29" x14ac:dyDescent="0.35">
      <c r="AA2270" s="193"/>
      <c r="AB2270" s="193"/>
      <c r="AC2270" s="216"/>
    </row>
    <row r="2271" spans="27:29" x14ac:dyDescent="0.35">
      <c r="AA2271" s="193"/>
      <c r="AB2271" s="193"/>
      <c r="AC2271" s="216"/>
    </row>
    <row r="2272" spans="27:29" x14ac:dyDescent="0.35">
      <c r="AA2272" s="193"/>
      <c r="AB2272" s="193"/>
      <c r="AC2272" s="216"/>
    </row>
    <row r="2273" spans="27:29" x14ac:dyDescent="0.35">
      <c r="AA2273" s="193"/>
      <c r="AB2273" s="193"/>
      <c r="AC2273" s="216"/>
    </row>
    <row r="2274" spans="27:29" x14ac:dyDescent="0.35">
      <c r="AA2274" s="193"/>
      <c r="AB2274" s="193"/>
      <c r="AC2274" s="216"/>
    </row>
    <row r="2275" spans="27:29" x14ac:dyDescent="0.35">
      <c r="AA2275" s="193"/>
      <c r="AB2275" s="193"/>
      <c r="AC2275" s="216"/>
    </row>
    <row r="2276" spans="27:29" x14ac:dyDescent="0.35">
      <c r="AA2276" s="193"/>
      <c r="AB2276" s="193"/>
      <c r="AC2276" s="216"/>
    </row>
    <row r="2277" spans="27:29" x14ac:dyDescent="0.35">
      <c r="AA2277" s="193"/>
      <c r="AB2277" s="193"/>
      <c r="AC2277" s="216"/>
    </row>
    <row r="2278" spans="27:29" x14ac:dyDescent="0.35">
      <c r="AA2278" s="193"/>
      <c r="AB2278" s="193"/>
      <c r="AC2278" s="216"/>
    </row>
    <row r="2279" spans="27:29" x14ac:dyDescent="0.35">
      <c r="AA2279" s="193"/>
      <c r="AB2279" s="193"/>
      <c r="AC2279" s="216"/>
    </row>
    <row r="2280" spans="27:29" x14ac:dyDescent="0.35">
      <c r="AA2280" s="193"/>
      <c r="AB2280" s="193"/>
      <c r="AC2280" s="216"/>
    </row>
    <row r="2281" spans="27:29" x14ac:dyDescent="0.35">
      <c r="AA2281" s="193"/>
      <c r="AB2281" s="193"/>
      <c r="AC2281" s="216"/>
    </row>
    <row r="2282" spans="27:29" x14ac:dyDescent="0.35">
      <c r="AA2282" s="193"/>
      <c r="AB2282" s="193"/>
      <c r="AC2282" s="216"/>
    </row>
    <row r="2283" spans="27:29" x14ac:dyDescent="0.35">
      <c r="AA2283" s="193"/>
      <c r="AB2283" s="193"/>
      <c r="AC2283" s="216"/>
    </row>
    <row r="2284" spans="27:29" x14ac:dyDescent="0.35">
      <c r="AA2284" s="193"/>
      <c r="AB2284" s="193"/>
      <c r="AC2284" s="216"/>
    </row>
    <row r="2285" spans="27:29" x14ac:dyDescent="0.35">
      <c r="AA2285" s="193"/>
      <c r="AB2285" s="193"/>
      <c r="AC2285" s="216"/>
    </row>
    <row r="2286" spans="27:29" x14ac:dyDescent="0.35">
      <c r="AA2286" s="193"/>
      <c r="AB2286" s="193"/>
      <c r="AC2286" s="216"/>
    </row>
    <row r="2287" spans="27:29" x14ac:dyDescent="0.35">
      <c r="AA2287" s="193"/>
      <c r="AB2287" s="193"/>
      <c r="AC2287" s="216"/>
    </row>
    <row r="2288" spans="27:29" x14ac:dyDescent="0.35">
      <c r="AA2288" s="193"/>
      <c r="AB2288" s="193"/>
      <c r="AC2288" s="216"/>
    </row>
    <row r="2289" spans="27:29" x14ac:dyDescent="0.35">
      <c r="AA2289" s="193"/>
      <c r="AB2289" s="193"/>
      <c r="AC2289" s="216"/>
    </row>
    <row r="2290" spans="27:29" x14ac:dyDescent="0.35">
      <c r="AA2290" s="193"/>
      <c r="AB2290" s="193"/>
      <c r="AC2290" s="216"/>
    </row>
    <row r="2291" spans="27:29" x14ac:dyDescent="0.35">
      <c r="AA2291" s="193"/>
      <c r="AB2291" s="193"/>
      <c r="AC2291" s="216"/>
    </row>
    <row r="2292" spans="27:29" x14ac:dyDescent="0.35">
      <c r="AA2292" s="193"/>
      <c r="AB2292" s="193"/>
      <c r="AC2292" s="216"/>
    </row>
    <row r="2293" spans="27:29" x14ac:dyDescent="0.35">
      <c r="AA2293" s="193"/>
      <c r="AB2293" s="193"/>
      <c r="AC2293" s="216"/>
    </row>
    <row r="2294" spans="27:29" x14ac:dyDescent="0.35">
      <c r="AA2294" s="193"/>
      <c r="AB2294" s="193"/>
      <c r="AC2294" s="216"/>
    </row>
    <row r="2295" spans="27:29" x14ac:dyDescent="0.35">
      <c r="AA2295" s="193"/>
      <c r="AB2295" s="193"/>
      <c r="AC2295" s="216"/>
    </row>
    <row r="2296" spans="27:29" x14ac:dyDescent="0.35">
      <c r="AA2296" s="193"/>
      <c r="AB2296" s="193"/>
      <c r="AC2296" s="216"/>
    </row>
    <row r="2297" spans="27:29" x14ac:dyDescent="0.35">
      <c r="AA2297" s="193"/>
      <c r="AB2297" s="193"/>
      <c r="AC2297" s="216"/>
    </row>
    <row r="2298" spans="27:29" x14ac:dyDescent="0.35">
      <c r="AA2298" s="193"/>
      <c r="AB2298" s="193"/>
      <c r="AC2298" s="216"/>
    </row>
    <row r="2299" spans="27:29" x14ac:dyDescent="0.35">
      <c r="AA2299" s="193"/>
      <c r="AB2299" s="193"/>
      <c r="AC2299" s="216"/>
    </row>
    <row r="2300" spans="27:29" x14ac:dyDescent="0.35">
      <c r="AA2300" s="193"/>
      <c r="AB2300" s="193"/>
      <c r="AC2300" s="216"/>
    </row>
    <row r="2301" spans="27:29" x14ac:dyDescent="0.35">
      <c r="AA2301" s="193"/>
      <c r="AB2301" s="193"/>
      <c r="AC2301" s="216"/>
    </row>
    <row r="2302" spans="27:29" x14ac:dyDescent="0.35">
      <c r="AA2302" s="193"/>
      <c r="AB2302" s="193"/>
      <c r="AC2302" s="216"/>
    </row>
    <row r="2303" spans="27:29" x14ac:dyDescent="0.35">
      <c r="AA2303" s="193"/>
      <c r="AB2303" s="193"/>
      <c r="AC2303" s="216"/>
    </row>
    <row r="2304" spans="27:29" x14ac:dyDescent="0.35">
      <c r="AA2304" s="193"/>
      <c r="AB2304" s="193"/>
      <c r="AC2304" s="216"/>
    </row>
    <row r="2305" spans="27:29" x14ac:dyDescent="0.35">
      <c r="AA2305" s="193"/>
      <c r="AB2305" s="193"/>
      <c r="AC2305" s="216"/>
    </row>
    <row r="2306" spans="27:29" x14ac:dyDescent="0.35">
      <c r="AA2306" s="193"/>
      <c r="AB2306" s="193"/>
      <c r="AC2306" s="216"/>
    </row>
    <row r="2307" spans="27:29" x14ac:dyDescent="0.35">
      <c r="AA2307" s="193"/>
      <c r="AB2307" s="193"/>
      <c r="AC2307" s="216"/>
    </row>
    <row r="2308" spans="27:29" x14ac:dyDescent="0.35">
      <c r="AA2308" s="193"/>
      <c r="AB2308" s="193"/>
      <c r="AC2308" s="216"/>
    </row>
    <row r="2309" spans="27:29" x14ac:dyDescent="0.35">
      <c r="AA2309" s="193"/>
      <c r="AB2309" s="193"/>
      <c r="AC2309" s="216"/>
    </row>
    <row r="2310" spans="27:29" x14ac:dyDescent="0.35">
      <c r="AA2310" s="193"/>
      <c r="AB2310" s="193"/>
      <c r="AC2310" s="216"/>
    </row>
    <row r="2311" spans="27:29" x14ac:dyDescent="0.35">
      <c r="AA2311" s="193"/>
      <c r="AB2311" s="193"/>
      <c r="AC2311" s="216"/>
    </row>
    <row r="2312" spans="27:29" x14ac:dyDescent="0.35">
      <c r="AA2312" s="193"/>
      <c r="AB2312" s="193"/>
      <c r="AC2312" s="216"/>
    </row>
    <row r="2313" spans="27:29" x14ac:dyDescent="0.35">
      <c r="AA2313" s="193"/>
      <c r="AB2313" s="193"/>
      <c r="AC2313" s="216"/>
    </row>
    <row r="2314" spans="27:29" x14ac:dyDescent="0.35">
      <c r="AA2314" s="193"/>
      <c r="AB2314" s="193"/>
      <c r="AC2314" s="216"/>
    </row>
    <row r="2315" spans="27:29" x14ac:dyDescent="0.35">
      <c r="AA2315" s="193"/>
      <c r="AB2315" s="193"/>
      <c r="AC2315" s="216"/>
    </row>
    <row r="2316" spans="27:29" x14ac:dyDescent="0.35">
      <c r="AA2316" s="193"/>
      <c r="AB2316" s="193"/>
      <c r="AC2316" s="216"/>
    </row>
    <row r="2317" spans="27:29" x14ac:dyDescent="0.35">
      <c r="AA2317" s="193"/>
      <c r="AB2317" s="193"/>
      <c r="AC2317" s="216"/>
    </row>
    <row r="2318" spans="27:29" x14ac:dyDescent="0.35">
      <c r="AA2318" s="193"/>
      <c r="AB2318" s="193"/>
      <c r="AC2318" s="216"/>
    </row>
    <row r="2319" spans="27:29" x14ac:dyDescent="0.35">
      <c r="AA2319" s="193"/>
      <c r="AB2319" s="193"/>
      <c r="AC2319" s="216"/>
    </row>
    <row r="2320" spans="27:29" x14ac:dyDescent="0.35">
      <c r="AA2320" s="193"/>
      <c r="AB2320" s="193"/>
      <c r="AC2320" s="216"/>
    </row>
    <row r="2321" spans="27:29" x14ac:dyDescent="0.35">
      <c r="AA2321" s="193"/>
      <c r="AB2321" s="193"/>
      <c r="AC2321" s="216"/>
    </row>
    <row r="2322" spans="27:29" x14ac:dyDescent="0.35">
      <c r="AA2322" s="193"/>
      <c r="AB2322" s="193"/>
      <c r="AC2322" s="216"/>
    </row>
    <row r="2323" spans="27:29" x14ac:dyDescent="0.35">
      <c r="AA2323" s="193"/>
      <c r="AB2323" s="193"/>
      <c r="AC2323" s="216"/>
    </row>
    <row r="2324" spans="27:29" x14ac:dyDescent="0.35">
      <c r="AA2324" s="193"/>
      <c r="AB2324" s="193"/>
      <c r="AC2324" s="216"/>
    </row>
    <row r="2325" spans="27:29" x14ac:dyDescent="0.35">
      <c r="AA2325" s="193"/>
      <c r="AB2325" s="193"/>
      <c r="AC2325" s="216"/>
    </row>
    <row r="2326" spans="27:29" x14ac:dyDescent="0.35">
      <c r="AA2326" s="193"/>
      <c r="AB2326" s="193"/>
      <c r="AC2326" s="216"/>
    </row>
    <row r="2327" spans="27:29" x14ac:dyDescent="0.35">
      <c r="AA2327" s="193"/>
      <c r="AB2327" s="193"/>
      <c r="AC2327" s="216"/>
    </row>
    <row r="2328" spans="27:29" x14ac:dyDescent="0.35">
      <c r="AA2328" s="193"/>
      <c r="AB2328" s="193"/>
      <c r="AC2328" s="216"/>
    </row>
    <row r="2329" spans="27:29" x14ac:dyDescent="0.35">
      <c r="AA2329" s="193"/>
      <c r="AB2329" s="193"/>
      <c r="AC2329" s="216"/>
    </row>
    <row r="2330" spans="27:29" x14ac:dyDescent="0.35">
      <c r="AA2330" s="193"/>
      <c r="AB2330" s="193"/>
      <c r="AC2330" s="216"/>
    </row>
    <row r="2331" spans="27:29" x14ac:dyDescent="0.35">
      <c r="AA2331" s="193"/>
      <c r="AB2331" s="193"/>
      <c r="AC2331" s="216"/>
    </row>
    <row r="2332" spans="27:29" x14ac:dyDescent="0.35">
      <c r="AA2332" s="193"/>
      <c r="AB2332" s="193"/>
      <c r="AC2332" s="216"/>
    </row>
    <row r="2333" spans="27:29" x14ac:dyDescent="0.35">
      <c r="AA2333" s="193"/>
      <c r="AB2333" s="193"/>
      <c r="AC2333" s="216"/>
    </row>
    <row r="2334" spans="27:29" x14ac:dyDescent="0.35">
      <c r="AA2334" s="193"/>
      <c r="AB2334" s="193"/>
      <c r="AC2334" s="216"/>
    </row>
    <row r="2335" spans="27:29" x14ac:dyDescent="0.35">
      <c r="AA2335" s="193"/>
      <c r="AB2335" s="193"/>
      <c r="AC2335" s="216"/>
    </row>
    <row r="2336" spans="27:29" x14ac:dyDescent="0.35">
      <c r="AA2336" s="193"/>
      <c r="AB2336" s="193"/>
      <c r="AC2336" s="216"/>
    </row>
    <row r="2337" spans="27:29" x14ac:dyDescent="0.35">
      <c r="AA2337" s="193"/>
      <c r="AB2337" s="193"/>
      <c r="AC2337" s="216"/>
    </row>
    <row r="2338" spans="27:29" x14ac:dyDescent="0.35">
      <c r="AA2338" s="193"/>
      <c r="AB2338" s="193"/>
      <c r="AC2338" s="216"/>
    </row>
    <row r="2339" spans="27:29" x14ac:dyDescent="0.35">
      <c r="AA2339" s="193"/>
      <c r="AB2339" s="193"/>
      <c r="AC2339" s="216"/>
    </row>
    <row r="2340" spans="27:29" x14ac:dyDescent="0.35">
      <c r="AA2340" s="193"/>
      <c r="AB2340" s="193"/>
      <c r="AC2340" s="216"/>
    </row>
    <row r="2341" spans="27:29" x14ac:dyDescent="0.35">
      <c r="AA2341" s="193"/>
      <c r="AB2341" s="193"/>
      <c r="AC2341" s="216"/>
    </row>
    <row r="2342" spans="27:29" x14ac:dyDescent="0.35">
      <c r="AA2342" s="193"/>
      <c r="AB2342" s="193"/>
      <c r="AC2342" s="216"/>
    </row>
    <row r="2343" spans="27:29" x14ac:dyDescent="0.35">
      <c r="AA2343" s="193"/>
      <c r="AB2343" s="193"/>
      <c r="AC2343" s="216"/>
    </row>
    <row r="2344" spans="27:29" x14ac:dyDescent="0.35">
      <c r="AA2344" s="193"/>
      <c r="AB2344" s="193"/>
      <c r="AC2344" s="216"/>
    </row>
    <row r="2345" spans="27:29" x14ac:dyDescent="0.35">
      <c r="AA2345" s="193"/>
      <c r="AB2345" s="193"/>
      <c r="AC2345" s="216"/>
    </row>
    <row r="2346" spans="27:29" x14ac:dyDescent="0.35">
      <c r="AA2346" s="193"/>
      <c r="AB2346" s="193"/>
      <c r="AC2346" s="216"/>
    </row>
    <row r="2347" spans="27:29" x14ac:dyDescent="0.35">
      <c r="AA2347" s="193"/>
      <c r="AB2347" s="193"/>
      <c r="AC2347" s="216"/>
    </row>
    <row r="2348" spans="27:29" x14ac:dyDescent="0.35">
      <c r="AA2348" s="193"/>
      <c r="AB2348" s="193"/>
      <c r="AC2348" s="216"/>
    </row>
    <row r="2349" spans="27:29" x14ac:dyDescent="0.35">
      <c r="AA2349" s="193"/>
      <c r="AB2349" s="193"/>
      <c r="AC2349" s="216"/>
    </row>
    <row r="2350" spans="27:29" x14ac:dyDescent="0.35">
      <c r="AA2350" s="193"/>
      <c r="AB2350" s="193"/>
      <c r="AC2350" s="216"/>
    </row>
    <row r="2351" spans="27:29" x14ac:dyDescent="0.35">
      <c r="AA2351" s="193"/>
      <c r="AB2351" s="193"/>
      <c r="AC2351" s="216"/>
    </row>
    <row r="2352" spans="27:29" x14ac:dyDescent="0.35">
      <c r="AA2352" s="193"/>
      <c r="AB2352" s="193"/>
      <c r="AC2352" s="216"/>
    </row>
    <row r="2353" spans="27:29" x14ac:dyDescent="0.35">
      <c r="AA2353" s="193"/>
      <c r="AB2353" s="193"/>
      <c r="AC2353" s="216"/>
    </row>
    <row r="2354" spans="27:29" x14ac:dyDescent="0.35">
      <c r="AA2354" s="193"/>
      <c r="AB2354" s="193"/>
      <c r="AC2354" s="216"/>
    </row>
    <row r="2355" spans="27:29" x14ac:dyDescent="0.35">
      <c r="AA2355" s="193"/>
      <c r="AB2355" s="193"/>
      <c r="AC2355" s="216"/>
    </row>
    <row r="2356" spans="27:29" x14ac:dyDescent="0.35">
      <c r="AA2356" s="193"/>
      <c r="AB2356" s="193"/>
      <c r="AC2356" s="216"/>
    </row>
    <row r="2357" spans="27:29" x14ac:dyDescent="0.35">
      <c r="AA2357" s="193"/>
      <c r="AB2357" s="193"/>
      <c r="AC2357" s="216"/>
    </row>
    <row r="2358" spans="27:29" x14ac:dyDescent="0.35">
      <c r="AA2358" s="193"/>
      <c r="AB2358" s="193"/>
      <c r="AC2358" s="216"/>
    </row>
    <row r="2359" spans="27:29" x14ac:dyDescent="0.35">
      <c r="AA2359" s="193"/>
      <c r="AB2359" s="193"/>
      <c r="AC2359" s="216"/>
    </row>
    <row r="2360" spans="27:29" x14ac:dyDescent="0.35">
      <c r="AA2360" s="193"/>
      <c r="AB2360" s="193"/>
      <c r="AC2360" s="216"/>
    </row>
    <row r="2361" spans="27:29" x14ac:dyDescent="0.35">
      <c r="AA2361" s="193"/>
      <c r="AB2361" s="193"/>
      <c r="AC2361" s="216"/>
    </row>
    <row r="2362" spans="27:29" x14ac:dyDescent="0.35">
      <c r="AA2362" s="193"/>
      <c r="AB2362" s="193"/>
      <c r="AC2362" s="216"/>
    </row>
    <row r="2363" spans="27:29" x14ac:dyDescent="0.35">
      <c r="AA2363" s="193"/>
      <c r="AB2363" s="193"/>
      <c r="AC2363" s="216"/>
    </row>
    <row r="2364" spans="27:29" x14ac:dyDescent="0.35">
      <c r="AA2364" s="193"/>
      <c r="AB2364" s="193"/>
      <c r="AC2364" s="216"/>
    </row>
    <row r="2365" spans="27:29" x14ac:dyDescent="0.35">
      <c r="AA2365" s="193"/>
      <c r="AB2365" s="193"/>
      <c r="AC2365" s="216"/>
    </row>
    <row r="2366" spans="27:29" x14ac:dyDescent="0.35">
      <c r="AA2366" s="193"/>
      <c r="AB2366" s="193"/>
      <c r="AC2366" s="216"/>
    </row>
    <row r="2367" spans="27:29" x14ac:dyDescent="0.35">
      <c r="AA2367" s="193"/>
      <c r="AB2367" s="193"/>
      <c r="AC2367" s="216"/>
    </row>
    <row r="2368" spans="27:29" x14ac:dyDescent="0.35">
      <c r="AA2368" s="193"/>
      <c r="AB2368" s="193"/>
      <c r="AC2368" s="216"/>
    </row>
    <row r="2369" spans="27:29" x14ac:dyDescent="0.35">
      <c r="AA2369" s="193"/>
      <c r="AB2369" s="193"/>
      <c r="AC2369" s="216"/>
    </row>
    <row r="2370" spans="27:29" x14ac:dyDescent="0.35">
      <c r="AA2370" s="193"/>
      <c r="AB2370" s="193"/>
      <c r="AC2370" s="216"/>
    </row>
    <row r="2371" spans="27:29" x14ac:dyDescent="0.35">
      <c r="AA2371" s="193"/>
      <c r="AB2371" s="193"/>
      <c r="AC2371" s="216"/>
    </row>
    <row r="2372" spans="27:29" x14ac:dyDescent="0.35">
      <c r="AA2372" s="193"/>
      <c r="AB2372" s="193"/>
      <c r="AC2372" s="216"/>
    </row>
    <row r="2373" spans="27:29" x14ac:dyDescent="0.35">
      <c r="AA2373" s="193"/>
      <c r="AB2373" s="193"/>
      <c r="AC2373" s="216"/>
    </row>
    <row r="2374" spans="27:29" x14ac:dyDescent="0.35">
      <c r="AA2374" s="193"/>
      <c r="AB2374" s="193"/>
      <c r="AC2374" s="216"/>
    </row>
    <row r="2375" spans="27:29" x14ac:dyDescent="0.35">
      <c r="AA2375" s="193"/>
      <c r="AB2375" s="193"/>
      <c r="AC2375" s="216"/>
    </row>
    <row r="2376" spans="27:29" x14ac:dyDescent="0.35">
      <c r="AA2376" s="193"/>
      <c r="AB2376" s="193"/>
      <c r="AC2376" s="216"/>
    </row>
    <row r="2377" spans="27:29" x14ac:dyDescent="0.35">
      <c r="AA2377" s="193"/>
      <c r="AB2377" s="193"/>
      <c r="AC2377" s="216"/>
    </row>
    <row r="2378" spans="27:29" x14ac:dyDescent="0.35">
      <c r="AA2378" s="193"/>
      <c r="AB2378" s="193"/>
      <c r="AC2378" s="216"/>
    </row>
    <row r="2379" spans="27:29" x14ac:dyDescent="0.35">
      <c r="AA2379" s="193"/>
      <c r="AB2379" s="193"/>
      <c r="AC2379" s="216"/>
    </row>
    <row r="2380" spans="27:29" x14ac:dyDescent="0.35">
      <c r="AA2380" s="193"/>
      <c r="AB2380" s="193"/>
      <c r="AC2380" s="216"/>
    </row>
    <row r="2381" spans="27:29" x14ac:dyDescent="0.35">
      <c r="AA2381" s="193"/>
      <c r="AB2381" s="193"/>
      <c r="AC2381" s="216"/>
    </row>
    <row r="2382" spans="27:29" x14ac:dyDescent="0.35">
      <c r="AA2382" s="193"/>
      <c r="AB2382" s="193"/>
      <c r="AC2382" s="216"/>
    </row>
    <row r="2383" spans="27:29" x14ac:dyDescent="0.35">
      <c r="AA2383" s="193"/>
      <c r="AB2383" s="193"/>
      <c r="AC2383" s="216"/>
    </row>
    <row r="2384" spans="27:29" x14ac:dyDescent="0.35">
      <c r="AA2384" s="193"/>
      <c r="AB2384" s="193"/>
      <c r="AC2384" s="216"/>
    </row>
    <row r="2385" spans="27:29" x14ac:dyDescent="0.35">
      <c r="AA2385" s="193"/>
      <c r="AB2385" s="193"/>
      <c r="AC2385" s="216"/>
    </row>
    <row r="2386" spans="27:29" x14ac:dyDescent="0.35">
      <c r="AA2386" s="193"/>
      <c r="AB2386" s="193"/>
      <c r="AC2386" s="216"/>
    </row>
    <row r="2387" spans="27:29" x14ac:dyDescent="0.35">
      <c r="AA2387" s="193"/>
      <c r="AB2387" s="193"/>
      <c r="AC2387" s="216"/>
    </row>
    <row r="2388" spans="27:29" x14ac:dyDescent="0.35">
      <c r="AA2388" s="193"/>
      <c r="AB2388" s="193"/>
      <c r="AC2388" s="216"/>
    </row>
    <row r="2389" spans="27:29" x14ac:dyDescent="0.35">
      <c r="AA2389" s="193"/>
      <c r="AB2389" s="193"/>
      <c r="AC2389" s="216"/>
    </row>
    <row r="2390" spans="27:29" x14ac:dyDescent="0.35">
      <c r="AA2390" s="193"/>
      <c r="AB2390" s="193"/>
      <c r="AC2390" s="216"/>
    </row>
    <row r="2391" spans="27:29" x14ac:dyDescent="0.35">
      <c r="AA2391" s="193"/>
      <c r="AB2391" s="193"/>
      <c r="AC2391" s="216"/>
    </row>
    <row r="2392" spans="27:29" x14ac:dyDescent="0.35">
      <c r="AA2392" s="193"/>
      <c r="AB2392" s="193"/>
      <c r="AC2392" s="216"/>
    </row>
    <row r="2393" spans="27:29" x14ac:dyDescent="0.35">
      <c r="AA2393" s="193"/>
      <c r="AB2393" s="193"/>
      <c r="AC2393" s="216"/>
    </row>
    <row r="2394" spans="27:29" x14ac:dyDescent="0.35">
      <c r="AA2394" s="193"/>
      <c r="AB2394" s="193"/>
      <c r="AC2394" s="216"/>
    </row>
    <row r="2395" spans="27:29" x14ac:dyDescent="0.35">
      <c r="AA2395" s="193"/>
      <c r="AB2395" s="193"/>
      <c r="AC2395" s="216"/>
    </row>
    <row r="2396" spans="27:29" x14ac:dyDescent="0.35">
      <c r="AA2396" s="193"/>
      <c r="AB2396" s="193"/>
      <c r="AC2396" s="216"/>
    </row>
    <row r="2397" spans="27:29" x14ac:dyDescent="0.35">
      <c r="AA2397" s="193"/>
      <c r="AB2397" s="193"/>
      <c r="AC2397" s="216"/>
    </row>
    <row r="2398" spans="27:29" x14ac:dyDescent="0.35">
      <c r="AA2398" s="193"/>
      <c r="AB2398" s="193"/>
      <c r="AC2398" s="216"/>
    </row>
    <row r="2399" spans="27:29" x14ac:dyDescent="0.35">
      <c r="AA2399" s="193"/>
      <c r="AB2399" s="193"/>
      <c r="AC2399" s="216"/>
    </row>
    <row r="2400" spans="27:29" x14ac:dyDescent="0.35">
      <c r="AA2400" s="193"/>
      <c r="AB2400" s="193"/>
      <c r="AC2400" s="216"/>
    </row>
    <row r="2401" spans="27:29" x14ac:dyDescent="0.35">
      <c r="AA2401" s="193"/>
      <c r="AB2401" s="193"/>
      <c r="AC2401" s="216"/>
    </row>
    <row r="2402" spans="27:29" x14ac:dyDescent="0.35">
      <c r="AA2402" s="193"/>
      <c r="AB2402" s="193"/>
      <c r="AC2402" s="216"/>
    </row>
    <row r="2403" spans="27:29" x14ac:dyDescent="0.35">
      <c r="AA2403" s="193"/>
      <c r="AB2403" s="193"/>
      <c r="AC2403" s="216"/>
    </row>
    <row r="2404" spans="27:29" x14ac:dyDescent="0.35">
      <c r="AA2404" s="193"/>
      <c r="AB2404" s="193"/>
      <c r="AC2404" s="216"/>
    </row>
    <row r="2405" spans="27:29" x14ac:dyDescent="0.35">
      <c r="AA2405" s="193"/>
      <c r="AB2405" s="193"/>
      <c r="AC2405" s="216"/>
    </row>
    <row r="2406" spans="27:29" x14ac:dyDescent="0.35">
      <c r="AA2406" s="193"/>
      <c r="AB2406" s="193"/>
      <c r="AC2406" s="216"/>
    </row>
    <row r="2407" spans="27:29" x14ac:dyDescent="0.35">
      <c r="AA2407" s="193"/>
      <c r="AB2407" s="193"/>
      <c r="AC2407" s="216"/>
    </row>
    <row r="2408" spans="27:29" x14ac:dyDescent="0.35">
      <c r="AA2408" s="193"/>
      <c r="AB2408" s="193"/>
      <c r="AC2408" s="216"/>
    </row>
    <row r="2409" spans="27:29" x14ac:dyDescent="0.35">
      <c r="AA2409" s="193"/>
      <c r="AB2409" s="193"/>
      <c r="AC2409" s="216"/>
    </row>
    <row r="2410" spans="27:29" x14ac:dyDescent="0.35">
      <c r="AA2410" s="193"/>
      <c r="AB2410" s="193"/>
      <c r="AC2410" s="216"/>
    </row>
    <row r="2411" spans="27:29" x14ac:dyDescent="0.35">
      <c r="AA2411" s="193"/>
      <c r="AB2411" s="193"/>
      <c r="AC2411" s="216"/>
    </row>
    <row r="2412" spans="27:29" x14ac:dyDescent="0.35">
      <c r="AA2412" s="193"/>
      <c r="AB2412" s="193"/>
      <c r="AC2412" s="216"/>
    </row>
    <row r="2413" spans="27:29" x14ac:dyDescent="0.35">
      <c r="AA2413" s="193"/>
      <c r="AB2413" s="193"/>
      <c r="AC2413" s="216"/>
    </row>
    <row r="2414" spans="27:29" x14ac:dyDescent="0.35">
      <c r="AA2414" s="193"/>
      <c r="AB2414" s="193"/>
      <c r="AC2414" s="216"/>
    </row>
    <row r="2415" spans="27:29" x14ac:dyDescent="0.35">
      <c r="AA2415" s="193"/>
      <c r="AB2415" s="193"/>
      <c r="AC2415" s="216"/>
    </row>
    <row r="2416" spans="27:29" x14ac:dyDescent="0.35">
      <c r="AA2416" s="193"/>
      <c r="AB2416" s="193"/>
      <c r="AC2416" s="216"/>
    </row>
    <row r="2417" spans="27:29" x14ac:dyDescent="0.35">
      <c r="AA2417" s="193"/>
      <c r="AB2417" s="193"/>
      <c r="AC2417" s="216"/>
    </row>
    <row r="2418" spans="27:29" x14ac:dyDescent="0.35">
      <c r="AA2418" s="193"/>
      <c r="AB2418" s="193"/>
      <c r="AC2418" s="216"/>
    </row>
    <row r="2419" spans="27:29" x14ac:dyDescent="0.35">
      <c r="AA2419" s="193"/>
      <c r="AB2419" s="193"/>
      <c r="AC2419" s="216"/>
    </row>
    <row r="2420" spans="27:29" x14ac:dyDescent="0.35">
      <c r="AA2420" s="193"/>
      <c r="AB2420" s="193"/>
      <c r="AC2420" s="216"/>
    </row>
    <row r="2421" spans="27:29" x14ac:dyDescent="0.35">
      <c r="AA2421" s="193"/>
      <c r="AB2421" s="193"/>
      <c r="AC2421" s="216"/>
    </row>
    <row r="2422" spans="27:29" x14ac:dyDescent="0.35">
      <c r="AA2422" s="193"/>
      <c r="AB2422" s="193"/>
      <c r="AC2422" s="216"/>
    </row>
    <row r="2423" spans="27:29" x14ac:dyDescent="0.35">
      <c r="AA2423" s="193"/>
      <c r="AB2423" s="193"/>
      <c r="AC2423" s="216"/>
    </row>
    <row r="2424" spans="27:29" x14ac:dyDescent="0.35">
      <c r="AA2424" s="193"/>
      <c r="AB2424" s="193"/>
      <c r="AC2424" s="216"/>
    </row>
    <row r="2425" spans="27:29" x14ac:dyDescent="0.35">
      <c r="AA2425" s="193"/>
      <c r="AB2425" s="193"/>
      <c r="AC2425" s="216"/>
    </row>
    <row r="2426" spans="27:29" x14ac:dyDescent="0.35">
      <c r="AA2426" s="193"/>
      <c r="AB2426" s="193"/>
      <c r="AC2426" s="216"/>
    </row>
    <row r="2427" spans="27:29" x14ac:dyDescent="0.35">
      <c r="AA2427" s="193"/>
      <c r="AB2427" s="193"/>
      <c r="AC2427" s="216"/>
    </row>
    <row r="2428" spans="27:29" x14ac:dyDescent="0.35">
      <c r="AA2428" s="193"/>
      <c r="AB2428" s="193"/>
      <c r="AC2428" s="216"/>
    </row>
    <row r="2429" spans="27:29" x14ac:dyDescent="0.35">
      <c r="AA2429" s="193"/>
      <c r="AB2429" s="193"/>
      <c r="AC2429" s="216"/>
    </row>
    <row r="2430" spans="27:29" x14ac:dyDescent="0.35">
      <c r="AA2430" s="193"/>
      <c r="AB2430" s="193"/>
      <c r="AC2430" s="216"/>
    </row>
    <row r="2431" spans="27:29" x14ac:dyDescent="0.35">
      <c r="AA2431" s="193"/>
      <c r="AB2431" s="193"/>
      <c r="AC2431" s="216"/>
    </row>
    <row r="2432" spans="27:29" x14ac:dyDescent="0.35">
      <c r="AA2432" s="193"/>
      <c r="AB2432" s="193"/>
      <c r="AC2432" s="216"/>
    </row>
    <row r="2433" spans="27:29" x14ac:dyDescent="0.35">
      <c r="AA2433" s="193"/>
      <c r="AB2433" s="193"/>
      <c r="AC2433" s="216"/>
    </row>
    <row r="2434" spans="27:29" x14ac:dyDescent="0.35">
      <c r="AA2434" s="193"/>
      <c r="AB2434" s="193"/>
      <c r="AC2434" s="216"/>
    </row>
    <row r="2435" spans="27:29" x14ac:dyDescent="0.35">
      <c r="AA2435" s="193"/>
      <c r="AB2435" s="193"/>
      <c r="AC2435" s="216"/>
    </row>
    <row r="2436" spans="27:29" x14ac:dyDescent="0.35">
      <c r="AA2436" s="193"/>
      <c r="AB2436" s="193"/>
      <c r="AC2436" s="216"/>
    </row>
    <row r="2437" spans="27:29" x14ac:dyDescent="0.35">
      <c r="AA2437" s="193"/>
      <c r="AB2437" s="193"/>
      <c r="AC2437" s="216"/>
    </row>
    <row r="2438" spans="27:29" x14ac:dyDescent="0.35">
      <c r="AA2438" s="193"/>
      <c r="AB2438" s="193"/>
      <c r="AC2438" s="216"/>
    </row>
    <row r="2439" spans="27:29" x14ac:dyDescent="0.35">
      <c r="AA2439" s="193"/>
      <c r="AB2439" s="193"/>
      <c r="AC2439" s="216"/>
    </row>
    <row r="2440" spans="27:29" x14ac:dyDescent="0.35">
      <c r="AA2440" s="193"/>
      <c r="AB2440" s="193"/>
      <c r="AC2440" s="216"/>
    </row>
    <row r="2441" spans="27:29" x14ac:dyDescent="0.35">
      <c r="AA2441" s="193"/>
      <c r="AB2441" s="193"/>
      <c r="AC2441" s="216"/>
    </row>
    <row r="2442" spans="27:29" x14ac:dyDescent="0.35">
      <c r="AA2442" s="193"/>
      <c r="AB2442" s="193"/>
      <c r="AC2442" s="216"/>
    </row>
    <row r="2443" spans="27:29" x14ac:dyDescent="0.35">
      <c r="AA2443" s="193"/>
      <c r="AB2443" s="193"/>
      <c r="AC2443" s="216"/>
    </row>
    <row r="2444" spans="27:29" x14ac:dyDescent="0.35">
      <c r="AA2444" s="193"/>
      <c r="AB2444" s="193"/>
      <c r="AC2444" s="216"/>
    </row>
    <row r="2445" spans="27:29" x14ac:dyDescent="0.35">
      <c r="AA2445" s="193"/>
      <c r="AB2445" s="193"/>
      <c r="AC2445" s="216"/>
    </row>
    <row r="2446" spans="27:29" x14ac:dyDescent="0.35">
      <c r="AA2446" s="193"/>
      <c r="AB2446" s="193"/>
      <c r="AC2446" s="216"/>
    </row>
    <row r="2447" spans="27:29" x14ac:dyDescent="0.35">
      <c r="AA2447" s="193"/>
      <c r="AB2447" s="193"/>
      <c r="AC2447" s="216"/>
    </row>
    <row r="2448" spans="27:29" x14ac:dyDescent="0.35">
      <c r="AA2448" s="193"/>
      <c r="AB2448" s="193"/>
      <c r="AC2448" s="216"/>
    </row>
    <row r="2449" spans="27:29" x14ac:dyDescent="0.35">
      <c r="AA2449" s="193"/>
      <c r="AB2449" s="193"/>
      <c r="AC2449" s="216"/>
    </row>
    <row r="2450" spans="27:29" x14ac:dyDescent="0.35">
      <c r="AA2450" s="193"/>
      <c r="AB2450" s="193"/>
      <c r="AC2450" s="216"/>
    </row>
    <row r="2451" spans="27:29" x14ac:dyDescent="0.35">
      <c r="AA2451" s="193"/>
      <c r="AB2451" s="193"/>
      <c r="AC2451" s="216"/>
    </row>
    <row r="2452" spans="27:29" x14ac:dyDescent="0.35">
      <c r="AA2452" s="193"/>
      <c r="AB2452" s="193"/>
      <c r="AC2452" s="216"/>
    </row>
    <row r="2453" spans="27:29" x14ac:dyDescent="0.35">
      <c r="AA2453" s="193"/>
      <c r="AB2453" s="193"/>
      <c r="AC2453" s="216"/>
    </row>
    <row r="2454" spans="27:29" x14ac:dyDescent="0.35">
      <c r="AA2454" s="193"/>
      <c r="AB2454" s="193"/>
      <c r="AC2454" s="216"/>
    </row>
    <row r="2455" spans="27:29" x14ac:dyDescent="0.35">
      <c r="AA2455" s="193"/>
      <c r="AB2455" s="193"/>
      <c r="AC2455" s="216"/>
    </row>
    <row r="2456" spans="27:29" x14ac:dyDescent="0.35">
      <c r="AA2456" s="193"/>
      <c r="AB2456" s="193"/>
      <c r="AC2456" s="216"/>
    </row>
    <row r="2457" spans="27:29" x14ac:dyDescent="0.35">
      <c r="AA2457" s="193"/>
      <c r="AB2457" s="193"/>
      <c r="AC2457" s="216"/>
    </row>
    <row r="2458" spans="27:29" x14ac:dyDescent="0.35">
      <c r="AA2458" s="193"/>
      <c r="AB2458" s="193"/>
      <c r="AC2458" s="216"/>
    </row>
    <row r="2459" spans="27:29" x14ac:dyDescent="0.35">
      <c r="AA2459" s="193"/>
      <c r="AB2459" s="193"/>
      <c r="AC2459" s="216"/>
    </row>
    <row r="2460" spans="27:29" x14ac:dyDescent="0.35">
      <c r="AA2460" s="193"/>
      <c r="AB2460" s="193"/>
      <c r="AC2460" s="216"/>
    </row>
    <row r="2461" spans="27:29" x14ac:dyDescent="0.35">
      <c r="AA2461" s="193"/>
      <c r="AB2461" s="193"/>
      <c r="AC2461" s="216"/>
    </row>
    <row r="2462" spans="27:29" x14ac:dyDescent="0.35">
      <c r="AA2462" s="193"/>
      <c r="AB2462" s="193"/>
      <c r="AC2462" s="216"/>
    </row>
    <row r="2463" spans="27:29" x14ac:dyDescent="0.35">
      <c r="AA2463" s="193"/>
      <c r="AB2463" s="193"/>
      <c r="AC2463" s="216"/>
    </row>
    <row r="2464" spans="27:29" x14ac:dyDescent="0.35">
      <c r="AA2464" s="193"/>
      <c r="AB2464" s="193"/>
      <c r="AC2464" s="216"/>
    </row>
    <row r="2465" spans="27:29" x14ac:dyDescent="0.35">
      <c r="AA2465" s="193"/>
      <c r="AB2465" s="193"/>
      <c r="AC2465" s="216"/>
    </row>
    <row r="2466" spans="27:29" x14ac:dyDescent="0.35">
      <c r="AA2466" s="193"/>
      <c r="AB2466" s="193"/>
      <c r="AC2466" s="216"/>
    </row>
    <row r="2467" spans="27:29" x14ac:dyDescent="0.35">
      <c r="AA2467" s="193"/>
      <c r="AB2467" s="193"/>
      <c r="AC2467" s="216"/>
    </row>
    <row r="2468" spans="27:29" x14ac:dyDescent="0.35">
      <c r="AA2468" s="193"/>
      <c r="AB2468" s="193"/>
      <c r="AC2468" s="216"/>
    </row>
    <row r="2469" spans="27:29" x14ac:dyDescent="0.35">
      <c r="AA2469" s="193"/>
      <c r="AB2469" s="193"/>
      <c r="AC2469" s="216"/>
    </row>
    <row r="2470" spans="27:29" x14ac:dyDescent="0.35">
      <c r="AA2470" s="193"/>
      <c r="AB2470" s="193"/>
      <c r="AC2470" s="216"/>
    </row>
    <row r="2471" spans="27:29" x14ac:dyDescent="0.35">
      <c r="AA2471" s="193"/>
      <c r="AB2471" s="193"/>
      <c r="AC2471" s="216"/>
    </row>
    <row r="2472" spans="27:29" x14ac:dyDescent="0.35">
      <c r="AA2472" s="193"/>
      <c r="AB2472" s="193"/>
      <c r="AC2472" s="216"/>
    </row>
    <row r="2473" spans="27:29" x14ac:dyDescent="0.35">
      <c r="AA2473" s="193"/>
      <c r="AB2473" s="193"/>
      <c r="AC2473" s="216"/>
    </row>
    <row r="2474" spans="27:29" x14ac:dyDescent="0.35">
      <c r="AA2474" s="193"/>
      <c r="AB2474" s="193"/>
      <c r="AC2474" s="216"/>
    </row>
    <row r="2475" spans="27:29" x14ac:dyDescent="0.35">
      <c r="AA2475" s="193"/>
      <c r="AB2475" s="193"/>
      <c r="AC2475" s="216"/>
    </row>
    <row r="2476" spans="27:29" x14ac:dyDescent="0.35">
      <c r="AA2476" s="193"/>
      <c r="AB2476" s="193"/>
      <c r="AC2476" s="216"/>
    </row>
    <row r="2477" spans="27:29" x14ac:dyDescent="0.35">
      <c r="AA2477" s="193"/>
      <c r="AB2477" s="193"/>
      <c r="AC2477" s="216"/>
    </row>
    <row r="2478" spans="27:29" x14ac:dyDescent="0.35">
      <c r="AA2478" s="193"/>
      <c r="AB2478" s="193"/>
      <c r="AC2478" s="216"/>
    </row>
    <row r="2479" spans="27:29" x14ac:dyDescent="0.35">
      <c r="AA2479" s="193"/>
      <c r="AB2479" s="193"/>
      <c r="AC2479" s="216"/>
    </row>
    <row r="2480" spans="27:29" x14ac:dyDescent="0.35">
      <c r="AA2480" s="193"/>
      <c r="AB2480" s="193"/>
      <c r="AC2480" s="216"/>
    </row>
    <row r="2481" spans="27:29" x14ac:dyDescent="0.35">
      <c r="AA2481" s="193"/>
      <c r="AB2481" s="193"/>
      <c r="AC2481" s="216"/>
    </row>
    <row r="2482" spans="27:29" x14ac:dyDescent="0.35">
      <c r="AA2482" s="193"/>
      <c r="AB2482" s="193"/>
      <c r="AC2482" s="216"/>
    </row>
    <row r="2483" spans="27:29" x14ac:dyDescent="0.35">
      <c r="AA2483" s="193"/>
      <c r="AB2483" s="193"/>
      <c r="AC2483" s="216"/>
    </row>
    <row r="2484" spans="27:29" x14ac:dyDescent="0.35">
      <c r="AA2484" s="193"/>
      <c r="AB2484" s="193"/>
      <c r="AC2484" s="216"/>
    </row>
    <row r="2485" spans="27:29" x14ac:dyDescent="0.35">
      <c r="AA2485" s="193"/>
      <c r="AB2485" s="193"/>
      <c r="AC2485" s="216"/>
    </row>
    <row r="2486" spans="27:29" x14ac:dyDescent="0.35">
      <c r="AA2486" s="193"/>
      <c r="AB2486" s="193"/>
      <c r="AC2486" s="216"/>
    </row>
    <row r="2487" spans="27:29" x14ac:dyDescent="0.35">
      <c r="AA2487" s="193"/>
      <c r="AB2487" s="193"/>
      <c r="AC2487" s="216"/>
    </row>
    <row r="2488" spans="27:29" x14ac:dyDescent="0.35">
      <c r="AA2488" s="193"/>
      <c r="AB2488" s="193"/>
      <c r="AC2488" s="216"/>
    </row>
    <row r="2489" spans="27:29" x14ac:dyDescent="0.35">
      <c r="AA2489" s="193"/>
      <c r="AB2489" s="193"/>
      <c r="AC2489" s="216"/>
    </row>
    <row r="2490" spans="27:29" x14ac:dyDescent="0.35">
      <c r="AA2490" s="193"/>
      <c r="AB2490" s="193"/>
      <c r="AC2490" s="216"/>
    </row>
    <row r="2491" spans="27:29" x14ac:dyDescent="0.35">
      <c r="AA2491" s="193"/>
      <c r="AB2491" s="193"/>
      <c r="AC2491" s="216"/>
    </row>
    <row r="2492" spans="27:29" x14ac:dyDescent="0.35">
      <c r="AA2492" s="193"/>
      <c r="AB2492" s="193"/>
      <c r="AC2492" s="216"/>
    </row>
    <row r="2493" spans="27:29" x14ac:dyDescent="0.35">
      <c r="AA2493" s="193"/>
      <c r="AB2493" s="193"/>
      <c r="AC2493" s="216"/>
    </row>
    <row r="2494" spans="27:29" x14ac:dyDescent="0.35">
      <c r="AA2494" s="193"/>
      <c r="AB2494" s="193"/>
      <c r="AC2494" s="216"/>
    </row>
  </sheetData>
  <sortState ref="A3:AN2494">
    <sortCondition ref="B1"/>
  </sortState>
  <mergeCells count="17">
    <mergeCell ref="BH1:BJ1"/>
    <mergeCell ref="AY1:BA1"/>
    <mergeCell ref="BB1:BD1"/>
    <mergeCell ref="BE1:BG1"/>
    <mergeCell ref="AL1:AN1"/>
    <mergeCell ref="AO1:AP1"/>
    <mergeCell ref="AQ1:AR1"/>
    <mergeCell ref="AS1:AU1"/>
    <mergeCell ref="AV1:AX1"/>
    <mergeCell ref="E1:L1"/>
    <mergeCell ref="AH1:AK1"/>
    <mergeCell ref="O1:R1"/>
    <mergeCell ref="S1:W1"/>
    <mergeCell ref="X1:Z1"/>
    <mergeCell ref="AA1:AE1"/>
    <mergeCell ref="AF1:AG1"/>
    <mergeCell ref="M1:N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Vorbemerkungen</vt:lpstr>
      <vt:lpstr>NRW </vt:lpstr>
      <vt:lpstr>Regierungsbezirke</vt:lpstr>
      <vt:lpstr>Planungsregionen</vt:lpstr>
      <vt:lpstr>Kreise</vt:lpstr>
      <vt:lpstr>Gemeinden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Seidenstücker Christina</dc:creator>
  <cp:lastModifiedBy>Fleiter, Enrico</cp:lastModifiedBy>
  <dcterms:created xsi:type="dcterms:W3CDTF">2011-10-18T13:55:44Z</dcterms:created>
  <dcterms:modified xsi:type="dcterms:W3CDTF">2024-03-11T09:36:39Z</dcterms:modified>
</cp:coreProperties>
</file>